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сканы\сохрани жизнь\отчёты\2019\"/>
    </mc:Choice>
  </mc:AlternateContent>
  <bookViews>
    <workbookView xWindow="0" yWindow="0" windowWidth="20490" windowHeight="7245"/>
  </bookViews>
  <sheets>
    <sheet name="Расход" sheetId="1" r:id="rId1"/>
    <sheet name="Приход" sheetId="2" r:id="rId2"/>
  </sheets>
  <definedNames>
    <definedName name="_xlnm._FilterDatabase" localSheetId="1" hidden="1">Приход!$A$2:$IR$62</definedName>
    <definedName name="_xlnm._FilterDatabase" localSheetId="0" hidden="1">Расход!$A$11:$C$11</definedName>
  </definedNames>
  <calcPr calcId="152511"/>
</workbook>
</file>

<file path=xl/calcChain.xml><?xml version="1.0" encoding="utf-8"?>
<calcChain xmlns="http://schemas.openxmlformats.org/spreadsheetml/2006/main">
  <c r="C31" i="1" l="1"/>
  <c r="C32" i="1"/>
  <c r="C62" i="2" l="1"/>
  <c r="C33" i="1" l="1"/>
</calcChain>
</file>

<file path=xl/sharedStrings.xml><?xml version="1.0" encoding="utf-8"?>
<sst xmlns="http://schemas.openxmlformats.org/spreadsheetml/2006/main" count="181" uniqueCount="136">
  <si>
    <t>Итого со счета фонда</t>
  </si>
  <si>
    <t>Помощь благотворителей</t>
  </si>
  <si>
    <t xml:space="preserve">Итого </t>
  </si>
  <si>
    <t>Дата</t>
  </si>
  <si>
    <t>Назначение платежа</t>
  </si>
  <si>
    <t>Сумма</t>
  </si>
  <si>
    <t>Расходы в рамках проекта, акции, мерориятия</t>
  </si>
  <si>
    <t>Административные расходы на содержание фонда: Комиссия за перечисление средств со счета согласно договора Расчетно Кассовое Обслуживание, Заработная плата, Налоги с заработной платы</t>
  </si>
  <si>
    <t xml:space="preserve">Квартира дла проживания детей и их родителей в г Москва,  проходящие лечение или обследования </t>
  </si>
  <si>
    <t>Пожертвование  благотворителей</t>
  </si>
  <si>
    <t>Благотворительное пожертвование Яндекс Деньги</t>
  </si>
  <si>
    <t>Благотворительное пожертвование от Гадоева У.Б.</t>
  </si>
  <si>
    <t>Благотворительное пожертвование от Деткиной О.В.</t>
  </si>
  <si>
    <t>Благотворительное пожертвование от Жураева Г.О.</t>
  </si>
  <si>
    <t>Благотворительное пожертвование от Овденко Н.Б.</t>
  </si>
  <si>
    <t>Благотворительное пожертвование от Оу Мэнлянь</t>
  </si>
  <si>
    <t>Благотворительное пожертвование от ООО "Ост-Ком"</t>
  </si>
  <si>
    <t>Благотворительное пожертвование от Титова Е.В.</t>
  </si>
  <si>
    <t>Благотворительное пожертвование от Холмирзаева М.А.</t>
  </si>
  <si>
    <t>20 шт.</t>
  </si>
  <si>
    <t>100 шт.</t>
  </si>
  <si>
    <t>2 уп.</t>
  </si>
  <si>
    <t>3 уп.</t>
  </si>
  <si>
    <t>сумма</t>
  </si>
  <si>
    <r>
      <t>в обследованиях и консультациях  -</t>
    </r>
    <r>
      <rPr>
        <b/>
        <sz val="14"/>
        <rFont val="Times New Roman"/>
        <family val="1"/>
        <charset val="204"/>
      </rPr>
      <t xml:space="preserve"> 13</t>
    </r>
    <r>
      <rPr>
        <sz val="14"/>
        <rFont val="Times New Roman"/>
        <family val="1"/>
        <charset val="204"/>
      </rPr>
      <t xml:space="preserve"> раз</t>
    </r>
  </si>
  <si>
    <t>помощь по   основным  программам  фонда</t>
  </si>
  <si>
    <r>
      <t xml:space="preserve">Под опекой  благотворительного  фонда находится  </t>
    </r>
    <r>
      <rPr>
        <b/>
        <sz val="18"/>
        <rFont val="Times New Roman"/>
        <family val="1"/>
        <charset val="204"/>
      </rPr>
      <t>465</t>
    </r>
    <r>
      <rPr>
        <b/>
        <sz val="16"/>
        <rFont val="Times New Roman"/>
        <family val="1"/>
        <charset val="204"/>
      </rPr>
      <t xml:space="preserve"> семей </t>
    </r>
  </si>
  <si>
    <t>Благотворительное пожертвование Деньги Мэйл.ру</t>
  </si>
  <si>
    <t>Благотворительное пожертвование от Фонда "Наш район"</t>
  </si>
  <si>
    <t>Благотворительное пожертвование от ООО "Форвард-Эл"</t>
  </si>
  <si>
    <t>Благотворительное пожертвование от ООО "Доброе дело"</t>
  </si>
  <si>
    <t>Благотворительное пожертвование от Главы крестьянского (фермерского) хозяйства Акопяна Э.В.</t>
  </si>
  <si>
    <t>Благотворительное пожертвование от ООО "Жилкапинвест"</t>
  </si>
  <si>
    <t>Благотворительное пожертвование от АО "КРПК"</t>
  </si>
  <si>
    <t>Благотворительное пожертвование от ИП Лушникова О.Г.</t>
  </si>
  <si>
    <t>Благотворительное пожертвование от Анисимовой Н.В.</t>
  </si>
  <si>
    <t>Благотворительное пжертвование от Филатовой Н.Е.</t>
  </si>
  <si>
    <t>Благотворительное пожертвование от ООО "Акула"</t>
  </si>
  <si>
    <t>Благотворительное пожертвование от Хабиби Ф.</t>
  </si>
  <si>
    <t>Благотворительное пожертвование от Цырюльникова А.В.</t>
  </si>
  <si>
    <t>Благотворительное пожертвование с Приложения Сбербанка</t>
  </si>
  <si>
    <t>Благотворительное пожертвование от Момотовой О.</t>
  </si>
  <si>
    <t>Благотворительное пожертвование от Дадашева М.Х.</t>
  </si>
  <si>
    <t>Благотворительное пожертвование от Шевченко С.С.</t>
  </si>
  <si>
    <t>Благотворительное пожертвование от Кущевой Г.В.</t>
  </si>
  <si>
    <t>Благотворительное пожертвование по Приложению Сбербанка</t>
  </si>
  <si>
    <t>Благотворительное пожертвование от Фролова А.П.</t>
  </si>
  <si>
    <t>Благотворительное пожертвование от Пятаниной И.В.</t>
  </si>
  <si>
    <t>Благотворительное пожертвование от Хомященко Евгении, влажные салфетки</t>
  </si>
  <si>
    <t>90 пачек</t>
  </si>
  <si>
    <r>
      <t xml:space="preserve">Благотворительное пожертвование от Муравьевой И.А., игрушки для </t>
    </r>
    <r>
      <rPr>
        <b/>
        <sz val="11"/>
        <rFont val="Times New Roman"/>
        <family val="1"/>
        <charset val="204"/>
      </rPr>
      <t>"</t>
    </r>
    <r>
      <rPr>
        <sz val="11"/>
        <rFont val="Times New Roman"/>
        <family val="1"/>
        <charset val="204"/>
      </rPr>
      <t>Коробки храбрости"</t>
    </r>
  </si>
  <si>
    <t>16 шт.</t>
  </si>
  <si>
    <t>Благотворительное пожертвование от ООО "Водопад-25", вода "Славда" 1,5 литра и 5 л.</t>
  </si>
  <si>
    <t>48 бут.</t>
  </si>
  <si>
    <t>Благотворительное пожертвование от Тернер Анны, влажные салфетки</t>
  </si>
  <si>
    <t>Благотворительное пожертвование от Тернер Анны, игрушки для "Коробки храбрости"</t>
  </si>
  <si>
    <t>49 шт.</t>
  </si>
  <si>
    <r>
      <t xml:space="preserve">Благотворительное пожертвование от Детландии, игрушки для </t>
    </r>
    <r>
      <rPr>
        <b/>
        <sz val="11"/>
        <rFont val="Times New Roman"/>
        <family val="1"/>
        <charset val="204"/>
      </rPr>
      <t>"</t>
    </r>
    <r>
      <rPr>
        <sz val="11"/>
        <rFont val="Times New Roman"/>
        <family val="1"/>
        <charset val="204"/>
      </rPr>
      <t>Коробки храбрости"</t>
    </r>
  </si>
  <si>
    <t>1000 шт.</t>
  </si>
  <si>
    <r>
      <t xml:space="preserve">Благотворительное пожертвование от Россельхоз Банк, игрушки для </t>
    </r>
    <r>
      <rPr>
        <b/>
        <sz val="11"/>
        <rFont val="Times New Roman"/>
        <family val="1"/>
        <charset val="204"/>
      </rPr>
      <t>"</t>
    </r>
    <r>
      <rPr>
        <sz val="11"/>
        <rFont val="Times New Roman"/>
        <family val="1"/>
        <charset val="204"/>
      </rPr>
      <t>Коробки храбрости"</t>
    </r>
  </si>
  <si>
    <t>40 шт.</t>
  </si>
  <si>
    <t>Благотворительное пожертвование от Звиденой А.Г., игрушки для "Коробки храбрости"</t>
  </si>
  <si>
    <t>200 шт.</t>
  </si>
  <si>
    <t>Благотворительное пожертвование от Седых А.С.., игрушки для "Коробки храбрости"</t>
  </si>
  <si>
    <t>139 шт.</t>
  </si>
  <si>
    <t>Благотворительное пожертвование от Седых А.С.., влажные салфетки</t>
  </si>
  <si>
    <t>Благотворительное пожертвование от Седых А.С., энтеральное питание "Малоежка"</t>
  </si>
  <si>
    <t>10 шт.</t>
  </si>
  <si>
    <t>Благотворительное пожертвование от Хомященко Е.С.., энтеральное питание "Малоежка"</t>
  </si>
  <si>
    <t>152 шт.</t>
  </si>
  <si>
    <t>Благотворительное пожертвование от маркитанова А.А., игрушки для "Коробки храбрости"</t>
  </si>
  <si>
    <t>Благотворительное пожертвование от Маркитанова А.А., влажные салфетки</t>
  </si>
  <si>
    <t>30 шт.</t>
  </si>
  <si>
    <t>Благотворительное пожертвование от Осочка А.В., энтеральное питание "Малоежка"</t>
  </si>
  <si>
    <t>Благотворительное пожертвование от Звиденой А.Г., энтеральное питание "Малоежка"</t>
  </si>
  <si>
    <t>60 шт.</t>
  </si>
  <si>
    <t>Благотворительное пожертвование от Юрчик А.А., энтеральное питание "Малоежка"</t>
  </si>
  <si>
    <t>Благотворительное пожертвование от Юрчик А.А., игрушки для "Коробки храбрости"</t>
  </si>
  <si>
    <t>Благотворительное пожертвование от ООО "Водопад-25", вода "Славда" 19 л.</t>
  </si>
  <si>
    <t>2 шт.</t>
  </si>
  <si>
    <t>Благотворительное пожертвование по акции "Сладкий сон", детские подгузники</t>
  </si>
  <si>
    <t>771 шт.</t>
  </si>
  <si>
    <t>Благотворительное пожертвование по акции "Сладкий сон", влажные салфетки</t>
  </si>
  <si>
    <t>Благотворительное пожертвование от автоклуба "Enote Family", одноразовые пеленки</t>
  </si>
  <si>
    <t>4 уп.</t>
  </si>
  <si>
    <t>Благотворительное пожертвование от автоклуба "Enote Family", влажные салфетки</t>
  </si>
  <si>
    <t>15 уп.</t>
  </si>
  <si>
    <t>Благотворительное пожертвование от ПАО "ВМТП", детские памперсы</t>
  </si>
  <si>
    <t>Благотворительное пожертвование от ПАО "ВМТП", влажные салфетки</t>
  </si>
  <si>
    <t>24 шт.</t>
  </si>
  <si>
    <t>Благотворительное пожертвование от Гуриной Г.В., наборы для первоклассника</t>
  </si>
  <si>
    <t>4 шт.</t>
  </si>
  <si>
    <t>Благотворительное пожертвование от Артанух Е.Н., памперсы детские</t>
  </si>
  <si>
    <t>Благотворительное пожертвование от Артанух Е.Н., влажные салфетки</t>
  </si>
  <si>
    <t>Благотворительное пожертвование от Артанух Е.Н., энтеральное питание "Малоежка"</t>
  </si>
  <si>
    <t>Благотворительное пожертвование от Артанух Е.Н., игрушки для "Коробки храбрости"</t>
  </si>
  <si>
    <t>Благотворительное пожертвование от ООО "Технологика", игрушки для "Коробки храбрости"</t>
  </si>
  <si>
    <t>Влажные салфетки для: Шматко Анатолий,Тунегов Артем,Жуковец Павел,Новицкий Владимир,Троник Анна,Соболева Лилия,Соболева Лидия,Ломовцев Максим ,Олейник Иван ,Толмачёв Никита,Зинович Дмитрий,Лях Таисия,Павлов Иван,Киреенко Богдан,Белобородова Алиса,Самойлов Илья,Думиника Иван,Шурыгина Яна ,Корольков Артем,Залыгаева Милана ,Павлов Иван ,Тунегов Артем,Перепелюков Дмитрий,Ваврик Маргарита,Бояршинов  Пётр,Хамидова Самира,Разумов Давуд,Тодосейчук Алексей,Захаров Захар,Отставная Алиса ,Коломеец Егор ,Лаудэншлейгер София,</t>
  </si>
  <si>
    <t>1-31 августа</t>
  </si>
  <si>
    <t>100 пач.</t>
  </si>
  <si>
    <t>36 шт.</t>
  </si>
  <si>
    <t xml:space="preserve">Детские подгузники для:Жуковец Павел,Соболева Лидия,Соболева Лилия,Ломовцев Максим,Думиника Иван,Хамидова Самира,Лозова Алиса ,Субботин Иван,Лаудэншлейгер София,Лях Таисия ,Маккаев Ибрагим,Отставная Алиса </t>
  </si>
  <si>
    <t>Одноразовые пеленки для:Жуковец Павел,Новицкий Владимир,Соболева Лидия,Соболева Лилия,Олейник Иван,Толмачёв Никита,Лях Таисия ,Троник Анна,Гаврикова Милана,Белобородова Алиса ,Субботин Иван,Алешин Кирилл ,Олейник Иван ,Отставная Алиса,</t>
  </si>
  <si>
    <t>43 шт.</t>
  </si>
  <si>
    <t>Энтеральное питание "Нутридринк" для:Хамидова Самира,Маккаев Ибрагим,Белобородова Алиса,Поврезнюк Евгения ,Лях Таисия,Разумов Давуд,Ломовцев Максим,Жуковец Павел,Олейник Иван ,Евтюхов Михаил,Шурыгина Яна ,Морев Степан</t>
  </si>
  <si>
    <t>3 услуги</t>
  </si>
  <si>
    <t>с 13.08.2019</t>
  </si>
  <si>
    <t>с 15.08.2019</t>
  </si>
  <si>
    <t>Подолько Макар+ + родитель, диагноз - хемодектома, РОНЦ им.Блохина Н.Н., г.Москва</t>
  </si>
  <si>
    <t>Щипилина Алина + родитель, диагноз - ретинобластома, МНТК МТ им Федорова г. Москва</t>
  </si>
  <si>
    <t>Оплата ИП Иванчихин А.Д. за изготовление силиконовых браслетов для мероприятия "День доброго мороженого"</t>
  </si>
  <si>
    <t>Оплата ООО "Большой праздник" за ободки меховые, зайца, хлопушки конфетти. Проект "Будь зайкой"</t>
  </si>
  <si>
    <t>Оплата ООО "Альфар" за лекарственный препарат  Метотрексат-Эбеве р-р д/ин 10мг/мл для Белобородовой Алисы диагноз лейкоз</t>
  </si>
  <si>
    <t>Оплата ИП Ефимов Д.А. за тренинг "Инструктор по Йоге смеха" для сотрудника фонда Горковенко Светланы Александровны. НДС не облагается.</t>
  </si>
  <si>
    <t>Оплата ИП Васильева О.В. За фоторамки и набор праздничных штампиков. Мероприятие "День доброго мороженого"</t>
  </si>
  <si>
    <r>
      <t>мы  помогли  за  2019 г.</t>
    </r>
    <r>
      <rPr>
        <b/>
        <sz val="16"/>
        <rFont val="Times New Roman"/>
        <family val="1"/>
        <charset val="204"/>
      </rPr>
      <t xml:space="preserve">   1 953</t>
    </r>
    <r>
      <rPr>
        <sz val="16"/>
        <rFont val="Times New Roman"/>
        <family val="1"/>
        <charset val="204"/>
      </rPr>
      <t xml:space="preserve"> раз</t>
    </r>
  </si>
  <si>
    <r>
      <t xml:space="preserve"> в  проживании в квартире в Москве -</t>
    </r>
    <r>
      <rPr>
        <b/>
        <sz val="14"/>
        <rFont val="Times New Roman"/>
        <family val="1"/>
        <charset val="204"/>
      </rPr>
      <t xml:space="preserve"> 58</t>
    </r>
    <r>
      <rPr>
        <sz val="14"/>
        <rFont val="Times New Roman"/>
        <family val="1"/>
        <charset val="204"/>
      </rPr>
      <t xml:space="preserve"> раза</t>
    </r>
  </si>
  <si>
    <r>
      <t xml:space="preserve">                     в отправки анализов костного мозга в Москву  -</t>
    </r>
    <r>
      <rPr>
        <b/>
        <sz val="14"/>
        <rFont val="Times New Roman"/>
        <family val="1"/>
        <charset val="204"/>
      </rPr>
      <t xml:space="preserve"> 28</t>
    </r>
    <r>
      <rPr>
        <sz val="14"/>
        <rFont val="Times New Roman"/>
        <family val="1"/>
        <charset val="204"/>
      </rPr>
      <t xml:space="preserve"> раза</t>
    </r>
  </si>
  <si>
    <r>
      <t xml:space="preserve">    в обследованиях крови в  "Тафи"  - </t>
    </r>
    <r>
      <rPr>
        <b/>
        <sz val="14"/>
        <rFont val="Times New Roman"/>
        <family val="1"/>
        <charset val="204"/>
      </rPr>
      <t xml:space="preserve">9109 </t>
    </r>
    <r>
      <rPr>
        <sz val="14"/>
        <rFont val="Times New Roman"/>
        <family val="1"/>
        <charset val="204"/>
      </rPr>
      <t>раз</t>
    </r>
  </si>
  <si>
    <r>
      <t xml:space="preserve">                                         в  авиаперелётах -  </t>
    </r>
    <r>
      <rPr>
        <b/>
        <sz val="14"/>
        <rFont val="Times New Roman"/>
        <family val="1"/>
        <charset val="204"/>
      </rPr>
      <t>114</t>
    </r>
    <r>
      <rPr>
        <sz val="14"/>
        <rFont val="Times New Roman"/>
        <family val="1"/>
        <charset val="204"/>
      </rPr>
      <t xml:space="preserve"> раз</t>
    </r>
  </si>
  <si>
    <t>Авиаперелет- 2 билета Владивосток-Санкт-Петербург-Владивосток;  родитель+ ребёнок-Шурыгина Яна, диагноз - назофарингиальная карценома, госпитализация в НИИДОГиТ им Р.Горбачёвой.</t>
  </si>
  <si>
    <t>Авиаперелет- 2 билета Владивосток-Москва;  родитель+ ребёнок-Нагорнов Алексей  , диагноз - лейкоз, обследование в ФГБУ ФНКЦ ДГОИ им. Дмитрия Рогачева</t>
  </si>
  <si>
    <t>Авиаперелет- 2 билета Москва-Новосибирск;  родитель+ ребёнок-Щипилина Алина  , диагноз - ретинобластома, осмотр в МНТК МТ им Федорова</t>
  </si>
  <si>
    <t>Авиаперелет- 2 билета Владивосток-Санкт-Петербург-Владивлсток;  родитель+ ребёнок-Корольков Артем , диагноз - лейкоз, госпитализация в ФГБУ  "НМИЦ им.Н.Н.   Петрова"</t>
  </si>
  <si>
    <t>Авиаперелет- 2 билета Москва - Владивосток;  родитель+ ребёнок - Разумов Давуд , диагноз - лимфома, лучевая терапия в ФГБУ Н.Н.Блохина</t>
  </si>
  <si>
    <t>Авиаперелет- 2 билета Владивосток-Москва;  родитель+ ребёнок-Карпова Арина  , диагноз - венозное ангиодисплазия левой половины лица, госпитализация в РДКБ ФГБОУ ВО им.Н.И.Пирогова</t>
  </si>
  <si>
    <t>Авиаперелет- 2 билета Владивосток-Москва;  родитель+ ребёнок-Зинович Дмитрий  , диагноз - лимфома, госпитализация ФГБУ ФНКЦ ДГОИ им. Дмитрия Рогачева</t>
  </si>
  <si>
    <t>Оплата ИП Холодова С.В. За заправку картриджа</t>
  </si>
  <si>
    <t>Оплата ООО "Аэро-Груз" за транспортировку костного мозга , для Ваврик Маргариты, диагноз - лейкоз</t>
  </si>
  <si>
    <t>Оплата сумки-холодильника для транспортировки анализов, для Ваврик Маргариты, диагноз -лейкоз</t>
  </si>
  <si>
    <t>Обследование на приборе "Retcаm-3" в ФГАУ "НМИЦ "МНТК"Микрохирургия глаза" им. Акад. С.Н. Федорова" для Щипилиной Алины, диагноз - ретинобластома левого глаза</t>
  </si>
  <si>
    <t>Оплата ООО "Бизнес Арт" за изготовление рам из пластика 68*50 в количестве 17 шт. для проведения благотворительного аукциона "Рисую!Мечтаю!Живу!" 14 июня 2019 г.</t>
  </si>
  <si>
    <t>Оплата ФГУП "Почта России" за отправку документов.</t>
  </si>
  <si>
    <t>Оплата ИП Алексеева Д.И.  за обучение по курсу "Таргетолог" (работа и ведение соцсетей) Горковенко Светлана Александровна</t>
  </si>
  <si>
    <t>Услуги курьера по доставке костного мозга в ФГБУ ФНКЦ ДГОИ им. Дмитрия Рогачева, для Зинович Дмитрий  диагноз лимфома,  Бояршинов  Пётр диагноз лейкоз, Ваврик Маргарита диагноз лейкоз</t>
  </si>
  <si>
    <r>
      <t>в приобретении лекарств -</t>
    </r>
    <r>
      <rPr>
        <b/>
        <sz val="14"/>
        <rFont val="Times New Roman"/>
        <family val="1"/>
        <charset val="204"/>
      </rPr>
      <t xml:space="preserve"> 5 </t>
    </r>
    <r>
      <rPr>
        <sz val="14"/>
        <rFont val="Times New Roman"/>
        <family val="1"/>
        <charset val="204"/>
      </rPr>
      <t>раз</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</si>
</sst>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 _₽"/>
  </numFmts>
  <fonts count="15" x14ac:knownFonts="1">
    <font>
      <sz val="11"/>
      <name val="Calibri"/>
    </font>
    <font>
      <sz val="11"/>
      <color rgb="FF000000"/>
      <name val="Times New Roman"/>
      <family val="1"/>
      <charset val="204"/>
    </font>
    <font>
      <b/>
      <sz val="11"/>
      <color rgb="FF000000"/>
      <name val="Times New Roman"/>
      <family val="1"/>
      <charset val="204"/>
    </font>
    <font>
      <sz val="11"/>
      <color rgb="FF000000"/>
      <name val="Calibri"/>
      <family val="2"/>
      <charset val="204"/>
    </font>
    <font>
      <sz val="11"/>
      <name val="Times New Roman"/>
      <family val="1"/>
      <charset val="204"/>
    </font>
    <font>
      <b/>
      <sz val="11"/>
      <name val="Times New Roman"/>
      <family val="1"/>
      <charset val="204"/>
    </font>
    <font>
      <sz val="11"/>
      <color rgb="FFFF0000"/>
      <name val="Times New Roman"/>
      <family val="1"/>
      <charset val="204"/>
    </font>
    <font>
      <sz val="11"/>
      <name val="Calibri"/>
      <family val="2"/>
      <charset val="204"/>
    </font>
    <font>
      <sz val="12"/>
      <color theme="1"/>
      <name val="Times New Roman"/>
      <family val="1"/>
      <charset val="204"/>
    </font>
    <font>
      <b/>
      <sz val="16"/>
      <name val="Times New Roman"/>
      <family val="1"/>
      <charset val="204"/>
    </font>
    <font>
      <b/>
      <sz val="14"/>
      <name val="Times New Roman"/>
      <family val="1"/>
      <charset val="204"/>
    </font>
    <font>
      <sz val="14"/>
      <name val="Times New Roman"/>
      <family val="1"/>
      <charset val="204"/>
    </font>
    <font>
      <sz val="12"/>
      <name val="Times New Roman"/>
      <family val="1"/>
      <charset val="204"/>
    </font>
    <font>
      <b/>
      <sz val="18"/>
      <name val="Times New Roman"/>
      <family val="1"/>
      <charset val="204"/>
    </font>
    <font>
      <sz val="16"/>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90">
    <xf numFmtId="0" fontId="0" fillId="0" borderId="0" xfId="0">
      <alignment vertical="center"/>
    </xf>
    <xf numFmtId="0" fontId="2" fillId="0" borderId="7"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6" xfId="0" applyFont="1" applyBorder="1" applyAlignment="1">
      <alignment horizontal="center" vertical="center" wrapText="1"/>
    </xf>
    <xf numFmtId="164" fontId="1" fillId="0" borderId="6" xfId="0" applyNumberFormat="1" applyFont="1" applyBorder="1" applyAlignment="1">
      <alignment vertical="center" wrapText="1"/>
    </xf>
    <xf numFmtId="0" fontId="3" fillId="0" borderId="0" xfId="0" applyFont="1" applyBorder="1" applyAlignment="1"/>
    <xf numFmtId="0" fontId="4" fillId="0" borderId="0" xfId="0" applyFont="1" applyAlignment="1"/>
    <xf numFmtId="0" fontId="4" fillId="0" borderId="0" xfId="0" applyFont="1" applyAlignment="1">
      <alignment horizontal="center" wrapText="1"/>
    </xf>
    <xf numFmtId="0" fontId="4" fillId="0" borderId="4" xfId="0" applyNumberFormat="1" applyFont="1" applyFill="1" applyBorder="1" applyAlignment="1">
      <alignment horizontal="center" wrapText="1"/>
    </xf>
    <xf numFmtId="4" fontId="4" fillId="0" borderId="0" xfId="0" applyNumberFormat="1" applyFont="1" applyBorder="1" applyAlignment="1">
      <alignment horizontal="center" wrapText="1"/>
    </xf>
    <xf numFmtId="4" fontId="4" fillId="0" borderId="0" xfId="0" applyNumberFormat="1" applyFont="1" applyAlignment="1">
      <alignment horizontal="center" wrapText="1"/>
    </xf>
    <xf numFmtId="4" fontId="4" fillId="0" borderId="0" xfId="0" applyNumberFormat="1" applyFont="1" applyFill="1" applyBorder="1" applyAlignment="1">
      <alignment horizontal="center" wrapText="1"/>
    </xf>
    <xf numFmtId="0" fontId="4" fillId="0" borderId="4" xfId="0" applyFont="1" applyFill="1" applyBorder="1" applyAlignment="1">
      <alignment horizontal="center" wrapText="1"/>
    </xf>
    <xf numFmtId="4" fontId="6" fillId="0" borderId="0" xfId="0" applyNumberFormat="1" applyFont="1" applyAlignment="1"/>
    <xf numFmtId="0" fontId="6" fillId="0" borderId="0" xfId="0" applyFont="1" applyAlignment="1"/>
    <xf numFmtId="0" fontId="5" fillId="0" borderId="7" xfId="0" applyFont="1" applyBorder="1" applyAlignment="1">
      <alignment horizontal="center" wrapText="1"/>
    </xf>
    <xf numFmtId="4" fontId="5" fillId="0" borderId="1" xfId="0" applyNumberFormat="1" applyFont="1" applyBorder="1" applyAlignment="1">
      <alignment horizontal="center" wrapText="1"/>
    </xf>
    <xf numFmtId="4" fontId="2" fillId="0" borderId="1"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4" fontId="4" fillId="0" borderId="5" xfId="0" applyNumberFormat="1" applyFont="1" applyFill="1" applyBorder="1" applyAlignment="1">
      <alignment horizontal="center" wrapText="1"/>
    </xf>
    <xf numFmtId="164" fontId="4" fillId="0" borderId="9" xfId="0" applyNumberFormat="1" applyFont="1" applyFill="1" applyBorder="1" applyAlignment="1">
      <alignment horizontal="center" wrapText="1"/>
    </xf>
    <xf numFmtId="164" fontId="5" fillId="0" borderId="13" xfId="0" applyNumberFormat="1" applyFont="1" applyFill="1" applyBorder="1" applyAlignment="1">
      <alignment horizontal="center" wrapText="1"/>
    </xf>
    <xf numFmtId="164" fontId="4" fillId="0" borderId="6" xfId="0" applyNumberFormat="1" applyFont="1" applyBorder="1" applyAlignment="1">
      <alignment horizontal="center" wrapText="1"/>
    </xf>
    <xf numFmtId="0" fontId="4" fillId="0" borderId="11" xfId="0" applyFont="1" applyFill="1" applyBorder="1" applyAlignment="1">
      <alignment horizontal="center" wrapText="1"/>
    </xf>
    <xf numFmtId="4" fontId="4" fillId="0" borderId="12" xfId="0" applyNumberFormat="1" applyFont="1" applyFill="1" applyBorder="1" applyAlignment="1">
      <alignment horizontal="center" wrapText="1"/>
    </xf>
    <xf numFmtId="164" fontId="4" fillId="0" borderId="11" xfId="0" applyNumberFormat="1" applyFont="1" applyBorder="1" applyAlignment="1">
      <alignment horizontal="center" wrapText="1"/>
    </xf>
    <xf numFmtId="0" fontId="0" fillId="0" borderId="0" xfId="0" applyBorder="1" applyAlignment="1"/>
    <xf numFmtId="4" fontId="4" fillId="0" borderId="0" xfId="0" applyNumberFormat="1" applyFont="1" applyBorder="1" applyAlignment="1"/>
    <xf numFmtId="0" fontId="4" fillId="0" borderId="0" xfId="0" applyFont="1" applyBorder="1" applyAlignment="1"/>
    <xf numFmtId="14" fontId="3" fillId="0" borderId="2" xfId="0" applyNumberFormat="1" applyFont="1" applyBorder="1" applyAlignment="1"/>
    <xf numFmtId="164" fontId="4" fillId="0" borderId="4" xfId="0" applyNumberFormat="1" applyFont="1" applyFill="1" applyBorder="1" applyAlignment="1">
      <alignment horizontal="center" wrapText="1"/>
    </xf>
    <xf numFmtId="0" fontId="8" fillId="2"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0" fontId="4" fillId="0" borderId="0" xfId="0" applyFont="1" applyFill="1" applyAlignment="1">
      <alignment wrapText="1"/>
    </xf>
    <xf numFmtId="0" fontId="2" fillId="2" borderId="7" xfId="0" applyFont="1" applyFill="1" applyBorder="1" applyAlignment="1">
      <alignment horizontal="center" vertical="center" wrapText="1"/>
    </xf>
    <xf numFmtId="4" fontId="1" fillId="2" borderId="4" xfId="0" applyNumberFormat="1" applyFont="1" applyFill="1" applyBorder="1" applyAlignment="1">
      <alignment horizontal="right" vertical="center" wrapText="1"/>
    </xf>
    <xf numFmtId="164" fontId="4" fillId="0" borderId="2" xfId="0" applyNumberFormat="1" applyFont="1" applyFill="1" applyBorder="1" applyAlignment="1">
      <alignment horizontal="center" wrapText="1"/>
    </xf>
    <xf numFmtId="0" fontId="7" fillId="0" borderId="5" xfId="0" applyFont="1" applyBorder="1" applyAlignment="1">
      <alignment horizontal="center" vertical="center" wrapText="1"/>
    </xf>
    <xf numFmtId="164" fontId="4" fillId="0" borderId="15" xfId="0" applyNumberFormat="1" applyFont="1" applyFill="1" applyBorder="1" applyAlignment="1">
      <alignment horizontal="center" wrapText="1"/>
    </xf>
    <xf numFmtId="0" fontId="4" fillId="0" borderId="15" xfId="0" applyFont="1" applyBorder="1" applyAlignment="1">
      <alignment horizontal="center" wrapText="1"/>
    </xf>
    <xf numFmtId="0" fontId="4" fillId="0" borderId="0" xfId="0" applyFont="1" applyAlignment="1">
      <alignment horizontal="center" wrapText="1"/>
    </xf>
    <xf numFmtId="14" fontId="4" fillId="2" borderId="2" xfId="0" applyNumberFormat="1" applyFont="1" applyFill="1" applyBorder="1" applyAlignment="1">
      <alignment horizontal="center" wrapText="1"/>
    </xf>
    <xf numFmtId="14" fontId="4" fillId="0" borderId="18" xfId="0" applyNumberFormat="1" applyFont="1" applyBorder="1" applyAlignment="1">
      <alignment horizontal="center" wrapText="1"/>
    </xf>
    <xf numFmtId="0" fontId="4" fillId="0" borderId="18" xfId="0" applyFont="1" applyBorder="1" applyAlignment="1">
      <alignment horizontal="center" wrapText="1"/>
    </xf>
    <xf numFmtId="4" fontId="4" fillId="0" borderId="18" xfId="0" applyNumberFormat="1" applyFont="1" applyBorder="1" applyAlignment="1">
      <alignment horizontal="center" wrapText="1"/>
    </xf>
    <xf numFmtId="0" fontId="2" fillId="0" borderId="0" xfId="0" applyFont="1" applyBorder="1" applyAlignment="1">
      <alignment horizontal="center" vertical="center" wrapText="1"/>
    </xf>
    <xf numFmtId="14" fontId="4" fillId="2" borderId="14" xfId="0" applyNumberFormat="1" applyFont="1" applyFill="1" applyBorder="1" applyAlignment="1">
      <alignment horizontal="center" wrapText="1"/>
    </xf>
    <xf numFmtId="0" fontId="4" fillId="0" borderId="4" xfId="0" applyNumberFormat="1" applyFont="1" applyFill="1" applyBorder="1" applyAlignment="1">
      <alignment horizontal="left" wrapText="1"/>
    </xf>
    <xf numFmtId="0" fontId="4" fillId="2" borderId="0" xfId="0" applyFont="1" applyFill="1" applyAlignment="1">
      <alignment wrapText="1"/>
    </xf>
    <xf numFmtId="0" fontId="1" fillId="0" borderId="4" xfId="0" applyFont="1" applyBorder="1" applyAlignment="1">
      <alignment vertical="center" wrapText="1"/>
    </xf>
    <xf numFmtId="14" fontId="4" fillId="0" borderId="4" xfId="0" applyNumberFormat="1" applyFont="1" applyFill="1" applyBorder="1" applyAlignment="1">
      <alignment horizontal="center" wrapText="1"/>
    </xf>
    <xf numFmtId="14" fontId="1" fillId="0" borderId="4" xfId="0" applyNumberFormat="1" applyFont="1" applyBorder="1" applyAlignment="1">
      <alignment vertical="center" wrapText="1"/>
    </xf>
    <xf numFmtId="0" fontId="4" fillId="0" borderId="4" xfId="0" applyNumberFormat="1" applyFont="1" applyFill="1" applyBorder="1" applyAlignment="1">
      <alignment wrapText="1"/>
    </xf>
    <xf numFmtId="4" fontId="1" fillId="0" borderId="4" xfId="0" applyNumberFormat="1" applyFont="1" applyFill="1" applyBorder="1" applyAlignment="1">
      <alignment horizontal="left" vertical="center" wrapText="1"/>
    </xf>
    <xf numFmtId="14" fontId="4" fillId="0" borderId="10" xfId="0" applyNumberFormat="1" applyFont="1" applyFill="1" applyBorder="1" applyAlignment="1">
      <alignment horizontal="center" wrapText="1"/>
    </xf>
    <xf numFmtId="0" fontId="11" fillId="0" borderId="22" xfId="0" applyFont="1" applyBorder="1" applyAlignment="1">
      <alignment horizontal="center" vertical="center" wrapText="1"/>
    </xf>
    <xf numFmtId="165" fontId="11" fillId="0" borderId="5" xfId="0" applyNumberFormat="1" applyFont="1" applyBorder="1" applyAlignment="1">
      <alignment horizontal="center" vertical="center" wrapText="1"/>
    </xf>
    <xf numFmtId="165" fontId="11" fillId="0" borderId="12" xfId="0" applyNumberFormat="1" applyFont="1" applyBorder="1" applyAlignment="1">
      <alignment horizontal="center" vertical="center" wrapText="1"/>
    </xf>
    <xf numFmtId="0" fontId="12" fillId="0" borderId="1" xfId="0" applyFont="1" applyBorder="1" applyAlignment="1">
      <alignment horizontal="center" vertical="center" wrapText="1"/>
    </xf>
    <xf numFmtId="4" fontId="0" fillId="2" borderId="4" xfId="0" applyNumberFormat="1" applyFill="1" applyBorder="1" applyAlignment="1">
      <alignment horizontal="center" vertical="center"/>
    </xf>
    <xf numFmtId="4" fontId="4" fillId="0" borderId="15" xfId="0" applyNumberFormat="1" applyFont="1" applyBorder="1" applyAlignment="1">
      <alignment horizontal="center" vertical="center" wrapText="1"/>
    </xf>
    <xf numFmtId="4" fontId="4" fillId="2" borderId="12" xfId="0" applyNumberFormat="1" applyFont="1" applyFill="1" applyBorder="1" applyAlignment="1">
      <alignment horizontal="center" vertical="center" wrapText="1"/>
    </xf>
    <xf numFmtId="9" fontId="4" fillId="2" borderId="0" xfId="0" applyNumberFormat="1" applyFont="1" applyFill="1" applyAlignment="1"/>
    <xf numFmtId="0" fontId="4" fillId="2" borderId="0" xfId="0" applyFont="1" applyFill="1" applyAlignment="1"/>
    <xf numFmtId="4" fontId="0" fillId="2" borderId="3" xfId="0" applyNumberFormat="1" applyFill="1" applyBorder="1" applyAlignment="1">
      <alignment horizontal="center"/>
    </xf>
    <xf numFmtId="165" fontId="11" fillId="2" borderId="3" xfId="0" applyNumberFormat="1" applyFont="1" applyFill="1" applyBorder="1" applyAlignment="1">
      <alignment horizontal="center" vertical="center" wrapText="1"/>
    </xf>
    <xf numFmtId="165" fontId="11" fillId="2" borderId="5" xfId="0" applyNumberFormat="1" applyFont="1" applyFill="1" applyBorder="1" applyAlignment="1">
      <alignment horizontal="center" vertical="center" wrapText="1"/>
    </xf>
    <xf numFmtId="0" fontId="9"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5" fillId="0" borderId="0" xfId="0" applyFont="1" applyAlignment="1">
      <alignment horizontal="center" wrapText="1"/>
    </xf>
    <xf numFmtId="0" fontId="4" fillId="0" borderId="0" xfId="0" applyFont="1" applyAlignment="1">
      <alignment horizontal="center" wrapText="1"/>
    </xf>
    <xf numFmtId="0" fontId="4" fillId="0" borderId="6" xfId="0" applyFont="1" applyFill="1" applyBorder="1" applyAlignment="1">
      <alignment horizontal="center" wrapText="1"/>
    </xf>
    <xf numFmtId="0" fontId="4" fillId="0" borderId="8" xfId="0" applyFont="1" applyFill="1" applyBorder="1" applyAlignment="1">
      <alignment horizontal="center" wrapText="1"/>
    </xf>
    <xf numFmtId="0" fontId="4" fillId="0" borderId="1" xfId="0" applyFont="1" applyFill="1" applyBorder="1" applyAlignment="1">
      <alignment horizontal="center" wrapText="1"/>
    </xf>
    <xf numFmtId="4" fontId="4" fillId="0" borderId="16" xfId="0" applyNumberFormat="1" applyFont="1" applyFill="1" applyBorder="1" applyAlignment="1">
      <alignment horizontal="center" vertical="center" wrapText="1"/>
    </xf>
    <xf numFmtId="4" fontId="4" fillId="0" borderId="17" xfId="0" applyNumberFormat="1" applyFont="1" applyFill="1" applyBorder="1" applyAlignment="1">
      <alignment horizontal="center" vertical="center" wrapText="1"/>
    </xf>
    <xf numFmtId="0" fontId="11" fillId="0" borderId="27" xfId="0" applyFont="1" applyBorder="1" applyAlignment="1">
      <alignment wrapText="1"/>
    </xf>
    <xf numFmtId="0" fontId="11" fillId="0" borderId="14" xfId="0" applyFont="1" applyBorder="1" applyAlignment="1">
      <alignment wrapText="1"/>
    </xf>
    <xf numFmtId="0" fontId="11" fillId="0" borderId="24" xfId="0" applyFont="1" applyBorder="1" applyAlignment="1">
      <alignment horizontal="center" wrapText="1"/>
    </xf>
    <xf numFmtId="0" fontId="11" fillId="0" borderId="20" xfId="0" applyFont="1" applyBorder="1" applyAlignment="1">
      <alignment horizontal="center" wrapText="1"/>
    </xf>
    <xf numFmtId="0" fontId="11" fillId="0" borderId="25" xfId="0" applyFont="1" applyBorder="1" applyAlignment="1">
      <alignment horizontal="center" wrapText="1"/>
    </xf>
    <xf numFmtId="0" fontId="11" fillId="0" borderId="26" xfId="0" applyFont="1" applyBorder="1" applyAlignment="1">
      <alignment horizontal="center" wrapText="1"/>
    </xf>
    <xf numFmtId="0" fontId="12" fillId="0" borderId="28" xfId="0" applyFont="1" applyBorder="1" applyAlignment="1">
      <alignment horizontal="center" vertical="center" wrapText="1"/>
    </xf>
    <xf numFmtId="0" fontId="12" fillId="0" borderId="29" xfId="0" applyFont="1" applyBorder="1" applyAlignment="1">
      <alignment horizontal="center" vertical="center" wrapText="1"/>
    </xf>
    <xf numFmtId="0" fontId="14"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 fillId="0" borderId="0"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tabSelected="1" topLeftCell="A30" workbookViewId="0">
      <selection activeCell="C31" sqref="C31"/>
    </sheetView>
  </sheetViews>
  <sheetFormatPr defaultColWidth="9" defaultRowHeight="15" x14ac:dyDescent="0.25"/>
  <cols>
    <col min="1" max="1" width="19.7109375" style="10" customWidth="1"/>
    <col min="2" max="2" width="79.140625" style="10" customWidth="1"/>
    <col min="3" max="3" width="17.140625" style="13" customWidth="1"/>
    <col min="4" max="4" width="31.7109375" style="9" customWidth="1"/>
    <col min="5" max="5" width="10" style="9" bestFit="1" customWidth="1"/>
    <col min="6" max="6" width="9.7109375" style="9" customWidth="1"/>
    <col min="7" max="256" width="9.140625" style="9" customWidth="1"/>
    <col min="257" max="16384" width="9" style="9"/>
  </cols>
  <sheetData>
    <row r="1" spans="1:4" ht="37.5" customHeight="1" x14ac:dyDescent="0.25">
      <c r="A1" s="70" t="s">
        <v>26</v>
      </c>
      <c r="B1" s="71"/>
      <c r="C1" s="71"/>
    </row>
    <row r="2" spans="1:4" ht="34.5" customHeight="1" thickBot="1" x14ac:dyDescent="0.3">
      <c r="A2" s="87" t="s">
        <v>115</v>
      </c>
      <c r="B2" s="88"/>
      <c r="C2" s="58"/>
    </row>
    <row r="3" spans="1:4" ht="33.75" customHeight="1" thickBot="1" x14ac:dyDescent="0.3">
      <c r="A3" s="85" t="s">
        <v>25</v>
      </c>
      <c r="B3" s="86"/>
      <c r="C3" s="61" t="s">
        <v>23</v>
      </c>
    </row>
    <row r="4" spans="1:4" ht="28.5" customHeight="1" x14ac:dyDescent="0.3">
      <c r="A4" s="79" t="s">
        <v>119</v>
      </c>
      <c r="B4" s="80"/>
      <c r="C4" s="68">
        <v>1765495</v>
      </c>
    </row>
    <row r="5" spans="1:4" ht="28.5" customHeight="1" x14ac:dyDescent="0.3">
      <c r="A5" s="81" t="s">
        <v>135</v>
      </c>
      <c r="B5" s="82"/>
      <c r="C5" s="59">
        <v>110950</v>
      </c>
    </row>
    <row r="6" spans="1:4" ht="28.5" customHeight="1" x14ac:dyDescent="0.3">
      <c r="A6" s="81" t="s">
        <v>118</v>
      </c>
      <c r="B6" s="82"/>
      <c r="C6" s="59">
        <v>104890</v>
      </c>
    </row>
    <row r="7" spans="1:4" ht="28.5" customHeight="1" x14ac:dyDescent="0.3">
      <c r="A7" s="81" t="s">
        <v>117</v>
      </c>
      <c r="B7" s="82"/>
      <c r="C7" s="69">
        <v>104856.5</v>
      </c>
    </row>
    <row r="8" spans="1:4" ht="24.75" customHeight="1" x14ac:dyDescent="0.3">
      <c r="A8" s="81" t="s">
        <v>24</v>
      </c>
      <c r="B8" s="82"/>
      <c r="C8" s="59">
        <v>64100</v>
      </c>
    </row>
    <row r="9" spans="1:4" ht="22.5" customHeight="1" thickBot="1" x14ac:dyDescent="0.35">
      <c r="A9" s="83" t="s">
        <v>116</v>
      </c>
      <c r="B9" s="84"/>
      <c r="C9" s="60">
        <v>760000</v>
      </c>
    </row>
    <row r="10" spans="1:4" ht="31.5" customHeight="1" thickBot="1" x14ac:dyDescent="0.3">
      <c r="A10" s="43"/>
      <c r="B10" s="43"/>
    </row>
    <row r="11" spans="1:4" ht="46.5" customHeight="1" thickTop="1" thickBot="1" x14ac:dyDescent="0.3">
      <c r="A11" s="45" t="s">
        <v>3</v>
      </c>
      <c r="B11" s="46" t="s">
        <v>4</v>
      </c>
      <c r="C11" s="47" t="s">
        <v>5</v>
      </c>
    </row>
    <row r="12" spans="1:4" ht="46.5" customHeight="1" thickTop="1" x14ac:dyDescent="0.25">
      <c r="A12" s="44">
        <v>43678</v>
      </c>
      <c r="B12" s="34" t="s">
        <v>128</v>
      </c>
      <c r="C12" s="67">
        <v>4837.5</v>
      </c>
      <c r="D12" s="51"/>
    </row>
    <row r="13" spans="1:4" ht="45.75" customHeight="1" x14ac:dyDescent="0.25">
      <c r="A13" s="49">
        <v>43678</v>
      </c>
      <c r="B13" s="34" t="s">
        <v>129</v>
      </c>
      <c r="C13" s="62">
        <v>2300</v>
      </c>
      <c r="D13" s="51"/>
    </row>
    <row r="14" spans="1:4" ht="45.75" customHeight="1" x14ac:dyDescent="0.25">
      <c r="A14" s="49">
        <v>43678</v>
      </c>
      <c r="B14" s="34" t="s">
        <v>130</v>
      </c>
      <c r="C14" s="62">
        <v>6600</v>
      </c>
      <c r="D14" s="51"/>
    </row>
    <row r="15" spans="1:4" ht="45.75" customHeight="1" x14ac:dyDescent="0.25">
      <c r="A15" s="49">
        <v>43678</v>
      </c>
      <c r="B15" s="34" t="s">
        <v>131</v>
      </c>
      <c r="C15" s="62">
        <v>21522</v>
      </c>
      <c r="D15" s="51"/>
    </row>
    <row r="16" spans="1:4" ht="51.75" customHeight="1" x14ac:dyDescent="0.25">
      <c r="A16" s="44">
        <v>43685</v>
      </c>
      <c r="B16" s="34" t="s">
        <v>120</v>
      </c>
      <c r="C16" s="67">
        <v>36200</v>
      </c>
      <c r="D16" s="51"/>
    </row>
    <row r="17" spans="1:6" ht="51.75" customHeight="1" x14ac:dyDescent="0.25">
      <c r="A17" s="49">
        <v>43685</v>
      </c>
      <c r="B17" s="34" t="s">
        <v>110</v>
      </c>
      <c r="C17" s="62">
        <v>15000</v>
      </c>
      <c r="D17" s="51"/>
    </row>
    <row r="18" spans="1:6" ht="51.75" customHeight="1" x14ac:dyDescent="0.25">
      <c r="A18" s="49">
        <v>43685</v>
      </c>
      <c r="B18" s="34" t="s">
        <v>121</v>
      </c>
      <c r="C18" s="62">
        <v>16000</v>
      </c>
      <c r="D18" s="51"/>
    </row>
    <row r="19" spans="1:6" ht="51.75" customHeight="1" x14ac:dyDescent="0.25">
      <c r="A19" s="49">
        <v>43687</v>
      </c>
      <c r="B19" s="34" t="s">
        <v>122</v>
      </c>
      <c r="C19" s="62">
        <v>9000</v>
      </c>
      <c r="D19" s="51"/>
    </row>
    <row r="20" spans="1:6" ht="51.75" customHeight="1" x14ac:dyDescent="0.25">
      <c r="A20" s="49">
        <v>43690</v>
      </c>
      <c r="B20" s="34" t="s">
        <v>133</v>
      </c>
      <c r="C20" s="62">
        <v>9500</v>
      </c>
      <c r="D20" s="51"/>
    </row>
    <row r="21" spans="1:6" ht="51.75" customHeight="1" x14ac:dyDescent="0.25">
      <c r="A21" s="49">
        <v>43693</v>
      </c>
      <c r="B21" s="34" t="s">
        <v>123</v>
      </c>
      <c r="C21" s="62">
        <v>33450</v>
      </c>
      <c r="D21" s="51"/>
    </row>
    <row r="22" spans="1:6" ht="36.75" customHeight="1" x14ac:dyDescent="0.25">
      <c r="A22" s="49">
        <v>43693</v>
      </c>
      <c r="B22" s="34" t="s">
        <v>127</v>
      </c>
      <c r="C22" s="62">
        <v>950</v>
      </c>
      <c r="D22" s="51"/>
    </row>
    <row r="23" spans="1:6" ht="51.75" customHeight="1" x14ac:dyDescent="0.25">
      <c r="A23" s="49">
        <v>43695</v>
      </c>
      <c r="B23" s="34" t="s">
        <v>124</v>
      </c>
      <c r="C23" s="62">
        <v>18000</v>
      </c>
      <c r="D23" s="51"/>
    </row>
    <row r="24" spans="1:6" ht="53.25" customHeight="1" x14ac:dyDescent="0.25">
      <c r="A24" s="49">
        <v>43697</v>
      </c>
      <c r="B24" s="34" t="s">
        <v>111</v>
      </c>
      <c r="C24" s="62">
        <v>2527.4499999999998</v>
      </c>
      <c r="D24" s="51"/>
    </row>
    <row r="25" spans="1:6" ht="40.5" customHeight="1" x14ac:dyDescent="0.25">
      <c r="A25" s="49">
        <v>43697</v>
      </c>
      <c r="B25" s="34" t="s">
        <v>112</v>
      </c>
      <c r="C25" s="62">
        <v>7290</v>
      </c>
      <c r="D25" s="51"/>
    </row>
    <row r="26" spans="1:6" ht="48.75" customHeight="1" x14ac:dyDescent="0.25">
      <c r="A26" s="49">
        <v>43697</v>
      </c>
      <c r="B26" s="34" t="s">
        <v>113</v>
      </c>
      <c r="C26" s="62">
        <v>8000</v>
      </c>
      <c r="D26" s="36"/>
    </row>
    <row r="27" spans="1:6" ht="48.75" customHeight="1" x14ac:dyDescent="0.25">
      <c r="A27" s="49">
        <v>43699</v>
      </c>
      <c r="B27" s="34" t="s">
        <v>125</v>
      </c>
      <c r="C27" s="62">
        <v>16000</v>
      </c>
      <c r="D27" s="36"/>
    </row>
    <row r="28" spans="1:6" ht="48.75" customHeight="1" x14ac:dyDescent="0.25">
      <c r="A28" s="49">
        <v>43700</v>
      </c>
      <c r="B28" s="34" t="s">
        <v>126</v>
      </c>
      <c r="C28" s="62">
        <v>18000</v>
      </c>
      <c r="D28" s="36"/>
    </row>
    <row r="29" spans="1:6" ht="57.75" customHeight="1" x14ac:dyDescent="0.25">
      <c r="A29" s="49">
        <v>43704</v>
      </c>
      <c r="B29" s="34" t="s">
        <v>114</v>
      </c>
      <c r="C29" s="62">
        <v>1732.62</v>
      </c>
      <c r="D29" s="51"/>
    </row>
    <row r="30" spans="1:6" ht="36" customHeight="1" x14ac:dyDescent="0.25">
      <c r="A30" s="49">
        <v>43704</v>
      </c>
      <c r="B30" s="34" t="s">
        <v>132</v>
      </c>
      <c r="C30" s="62">
        <v>460.3</v>
      </c>
      <c r="D30" s="51"/>
    </row>
    <row r="31" spans="1:6" ht="39.75" customHeight="1" x14ac:dyDescent="0.25">
      <c r="A31" s="41"/>
      <c r="B31" s="42" t="s">
        <v>6</v>
      </c>
      <c r="C31" s="63">
        <f>25000+14000+10000+20000+15000+15000+30000+10000+12300</f>
        <v>151300</v>
      </c>
      <c r="D31" s="51"/>
    </row>
    <row r="32" spans="1:6" ht="45.75" thickBot="1" x14ac:dyDescent="0.3">
      <c r="A32" s="24"/>
      <c r="B32" s="28" t="s">
        <v>7</v>
      </c>
      <c r="C32" s="64">
        <f>2300+4841.45+34080.9+10000+5000+21000+5000+5000+9000+16451</f>
        <v>112673.35</v>
      </c>
      <c r="D32" s="65"/>
      <c r="E32" s="66"/>
      <c r="F32" s="66"/>
    </row>
    <row r="33" spans="1:6" ht="15.75" thickBot="1" x14ac:dyDescent="0.3">
      <c r="A33" s="25"/>
      <c r="B33" s="18" t="s">
        <v>0</v>
      </c>
      <c r="C33" s="19">
        <f>SUM(C12:C32)</f>
        <v>491343.22</v>
      </c>
      <c r="E33" s="16"/>
      <c r="F33" s="17"/>
    </row>
    <row r="34" spans="1:6" ht="15.75" customHeight="1" x14ac:dyDescent="0.25">
      <c r="D34" s="29"/>
      <c r="E34" s="30"/>
      <c r="F34" s="30"/>
    </row>
    <row r="35" spans="1:6" ht="35.25" customHeight="1" thickBot="1" x14ac:dyDescent="0.3">
      <c r="A35" s="72" t="s">
        <v>1</v>
      </c>
      <c r="B35" s="73"/>
      <c r="C35" s="73"/>
      <c r="D35" s="30"/>
      <c r="E35" s="31"/>
      <c r="F35" s="31"/>
    </row>
    <row r="36" spans="1:6" ht="42.75" customHeight="1" thickBot="1" x14ac:dyDescent="0.3">
      <c r="A36" s="74" t="s">
        <v>8</v>
      </c>
      <c r="B36" s="75"/>
      <c r="C36" s="76"/>
    </row>
    <row r="37" spans="1:6" ht="43.5" customHeight="1" x14ac:dyDescent="0.25">
      <c r="A37" s="23" t="s">
        <v>106</v>
      </c>
      <c r="B37" s="15" t="s">
        <v>109</v>
      </c>
      <c r="C37" s="77">
        <v>95000</v>
      </c>
    </row>
    <row r="38" spans="1:6" ht="43.5" customHeight="1" x14ac:dyDescent="0.25">
      <c r="A38" s="39" t="s">
        <v>107</v>
      </c>
      <c r="B38" s="15" t="s">
        <v>108</v>
      </c>
      <c r="C38" s="78"/>
    </row>
    <row r="39" spans="1:6" ht="150.75" customHeight="1" x14ac:dyDescent="0.25">
      <c r="A39" s="33" t="s">
        <v>98</v>
      </c>
      <c r="B39" s="11" t="s">
        <v>97</v>
      </c>
      <c r="C39" s="40" t="s">
        <v>99</v>
      </c>
    </row>
    <row r="40" spans="1:6" ht="73.5" customHeight="1" x14ac:dyDescent="0.25">
      <c r="A40" s="33" t="s">
        <v>98</v>
      </c>
      <c r="B40" s="11" t="s">
        <v>101</v>
      </c>
      <c r="C40" s="40" t="s">
        <v>100</v>
      </c>
    </row>
    <row r="41" spans="1:6" ht="86.25" customHeight="1" x14ac:dyDescent="0.25">
      <c r="A41" s="33" t="s">
        <v>98</v>
      </c>
      <c r="B41" s="11" t="s">
        <v>102</v>
      </c>
      <c r="C41" s="22" t="s">
        <v>72</v>
      </c>
    </row>
    <row r="42" spans="1:6" ht="94.5" customHeight="1" thickBot="1" x14ac:dyDescent="0.3">
      <c r="A42" s="33" t="s">
        <v>98</v>
      </c>
      <c r="B42" s="26" t="s">
        <v>104</v>
      </c>
      <c r="C42" s="27" t="s">
        <v>103</v>
      </c>
    </row>
    <row r="43" spans="1:6" ht="57" customHeight="1" thickBot="1" x14ac:dyDescent="0.3">
      <c r="A43" s="57"/>
      <c r="B43" s="26" t="s">
        <v>134</v>
      </c>
      <c r="C43" s="27" t="s">
        <v>105</v>
      </c>
    </row>
    <row r="44" spans="1:6" x14ac:dyDescent="0.25">
      <c r="C44" s="12"/>
    </row>
    <row r="45" spans="1:6" x14ac:dyDescent="0.25">
      <c r="A45" s="9"/>
      <c r="B45" s="9"/>
      <c r="C45" s="14"/>
    </row>
    <row r="46" spans="1:6" x14ac:dyDescent="0.25">
      <c r="A46" s="9"/>
      <c r="B46" s="9"/>
      <c r="C46" s="14"/>
    </row>
    <row r="47" spans="1:6" x14ac:dyDescent="0.25">
      <c r="A47" s="9"/>
      <c r="B47" s="9"/>
      <c r="C47" s="12"/>
    </row>
  </sheetData>
  <autoFilter ref="A11:C11"/>
  <sortState ref="A1:C1">
    <sortCondition sortBy="icon" ref="B1"/>
  </sortState>
  <mergeCells count="12">
    <mergeCell ref="A1:C1"/>
    <mergeCell ref="A35:C35"/>
    <mergeCell ref="A36:C36"/>
    <mergeCell ref="C37:C38"/>
    <mergeCell ref="A4:B4"/>
    <mergeCell ref="A5:B5"/>
    <mergeCell ref="A6:B6"/>
    <mergeCell ref="A7:B7"/>
    <mergeCell ref="A8:B8"/>
    <mergeCell ref="A9:B9"/>
    <mergeCell ref="A3:B3"/>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95"/>
  <sheetViews>
    <sheetView topLeftCell="A91" zoomScale="134" zoomScaleNormal="134" workbookViewId="0">
      <selection activeCell="C95" sqref="C95"/>
    </sheetView>
  </sheetViews>
  <sheetFormatPr defaultColWidth="9" defaultRowHeight="15" x14ac:dyDescent="0.25"/>
  <cols>
    <col min="1" max="1" width="15" style="2" customWidth="1"/>
    <col min="2" max="2" width="85.85546875" style="3" customWidth="1"/>
    <col min="3" max="3" width="17.42578125" style="21" customWidth="1"/>
    <col min="4" max="4" width="9.140625" style="8" customWidth="1"/>
    <col min="5" max="5" width="10" style="4" customWidth="1"/>
    <col min="6" max="252" width="9.140625" style="4" customWidth="1"/>
  </cols>
  <sheetData>
    <row r="1" spans="1:252" ht="15.75" thickBot="1" x14ac:dyDescent="0.3">
      <c r="A1" s="89"/>
      <c r="B1" s="89"/>
      <c r="C1" s="89"/>
    </row>
    <row r="2" spans="1:252" s="5" customFormat="1" ht="15.75" thickBot="1" x14ac:dyDescent="0.3">
      <c r="A2" s="6" t="s">
        <v>3</v>
      </c>
      <c r="B2" s="1" t="s">
        <v>4</v>
      </c>
      <c r="C2" s="20" t="s">
        <v>5</v>
      </c>
    </row>
    <row r="3" spans="1:252" ht="16.5" customHeight="1" x14ac:dyDescent="0.25">
      <c r="A3" s="32">
        <v>43678</v>
      </c>
      <c r="B3" s="35" t="s">
        <v>10</v>
      </c>
      <c r="C3" s="38">
        <v>194.4</v>
      </c>
      <c r="E3" s="5"/>
      <c r="F3" s="5"/>
      <c r="G3" s="5"/>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row>
    <row r="4" spans="1:252" ht="16.5" customHeight="1" x14ac:dyDescent="0.25">
      <c r="A4" s="32">
        <v>43678</v>
      </c>
      <c r="B4" s="35" t="s">
        <v>27</v>
      </c>
      <c r="C4" s="38">
        <v>600</v>
      </c>
      <c r="E4" s="5"/>
      <c r="F4" s="5"/>
      <c r="G4" s="5"/>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row>
    <row r="5" spans="1:252" ht="16.5" customHeight="1" x14ac:dyDescent="0.25">
      <c r="A5" s="32">
        <v>43678</v>
      </c>
      <c r="B5" s="35" t="s">
        <v>36</v>
      </c>
      <c r="C5" s="38">
        <v>100</v>
      </c>
      <c r="E5" s="5"/>
      <c r="F5" s="5"/>
      <c r="G5" s="5"/>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row>
    <row r="6" spans="1:252" ht="16.5" customHeight="1" x14ac:dyDescent="0.25">
      <c r="A6" s="32">
        <v>43678</v>
      </c>
      <c r="B6" s="35" t="s">
        <v>37</v>
      </c>
      <c r="C6" s="38">
        <v>361.43</v>
      </c>
      <c r="E6" s="5"/>
      <c r="F6" s="5"/>
      <c r="G6" s="5"/>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row>
    <row r="7" spans="1:252" ht="16.5" customHeight="1" x14ac:dyDescent="0.25">
      <c r="A7" s="32">
        <v>43679</v>
      </c>
      <c r="B7" s="35" t="s">
        <v>16</v>
      </c>
      <c r="C7" s="38">
        <v>100000</v>
      </c>
      <c r="E7" s="5"/>
      <c r="F7" s="5"/>
      <c r="G7" s="5"/>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row>
    <row r="8" spans="1:252" ht="16.5" customHeight="1" x14ac:dyDescent="0.25">
      <c r="A8" s="32">
        <v>43679</v>
      </c>
      <c r="B8" s="35" t="s">
        <v>10</v>
      </c>
      <c r="C8" s="38">
        <v>2430.9699999999998</v>
      </c>
      <c r="E8" s="5"/>
      <c r="F8" s="5"/>
      <c r="G8" s="5"/>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row>
    <row r="9" spans="1:252" ht="16.5" customHeight="1" x14ac:dyDescent="0.25">
      <c r="A9" s="32">
        <v>43681</v>
      </c>
      <c r="B9" s="35" t="s">
        <v>11</v>
      </c>
      <c r="C9" s="38">
        <v>60</v>
      </c>
      <c r="E9" s="5"/>
      <c r="F9" s="5"/>
      <c r="G9" s="5"/>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row>
    <row r="10" spans="1:252" ht="16.5" customHeight="1" x14ac:dyDescent="0.25">
      <c r="A10" s="32">
        <v>43681</v>
      </c>
      <c r="B10" s="35" t="s">
        <v>38</v>
      </c>
      <c r="C10" s="38">
        <v>60</v>
      </c>
      <c r="E10" s="5"/>
      <c r="F10" s="5"/>
      <c r="G10" s="5"/>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row>
    <row r="11" spans="1:252" ht="16.5" customHeight="1" x14ac:dyDescent="0.25">
      <c r="A11" s="32">
        <v>43681</v>
      </c>
      <c r="B11" s="35" t="s">
        <v>39</v>
      </c>
      <c r="C11" s="38">
        <v>2000</v>
      </c>
      <c r="E11" s="5"/>
      <c r="F11" s="5"/>
      <c r="G11" s="5"/>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row>
    <row r="12" spans="1:252" ht="16.5" customHeight="1" x14ac:dyDescent="0.25">
      <c r="A12" s="32">
        <v>43682</v>
      </c>
      <c r="B12" s="35" t="s">
        <v>10</v>
      </c>
      <c r="C12" s="38">
        <v>8310.6</v>
      </c>
      <c r="E12" s="5"/>
      <c r="F12" s="5"/>
      <c r="G12" s="5"/>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row>
    <row r="13" spans="1:252" ht="16.5" customHeight="1" x14ac:dyDescent="0.25">
      <c r="A13" s="32">
        <v>43682</v>
      </c>
      <c r="B13" s="35" t="s">
        <v>45</v>
      </c>
      <c r="C13" s="38">
        <v>1000</v>
      </c>
      <c r="E13" s="5"/>
      <c r="F13" s="5"/>
      <c r="G13" s="5"/>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row>
    <row r="14" spans="1:252" ht="16.5" customHeight="1" x14ac:dyDescent="0.25">
      <c r="A14" s="32">
        <v>43683</v>
      </c>
      <c r="B14" s="35" t="s">
        <v>10</v>
      </c>
      <c r="C14" s="38">
        <v>5346</v>
      </c>
      <c r="E14" s="5"/>
      <c r="F14" s="5"/>
      <c r="G14" s="5"/>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row>
    <row r="15" spans="1:252" ht="16.5" customHeight="1" x14ac:dyDescent="0.25">
      <c r="A15" s="32">
        <v>43684</v>
      </c>
      <c r="B15" s="35" t="s">
        <v>10</v>
      </c>
      <c r="C15" s="38">
        <v>972</v>
      </c>
      <c r="E15" s="5"/>
      <c r="F15" s="5"/>
      <c r="G15" s="5"/>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row>
    <row r="16" spans="1:252" ht="16.5" customHeight="1" x14ac:dyDescent="0.25">
      <c r="A16" s="32">
        <v>43684</v>
      </c>
      <c r="B16" s="35" t="s">
        <v>17</v>
      </c>
      <c r="C16" s="38">
        <v>1000</v>
      </c>
      <c r="E16" s="5"/>
      <c r="F16" s="5"/>
      <c r="G16" s="5"/>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row>
    <row r="17" spans="1:252" ht="16.5" customHeight="1" x14ac:dyDescent="0.25">
      <c r="A17" s="32">
        <v>43685</v>
      </c>
      <c r="B17" s="35" t="s">
        <v>10</v>
      </c>
      <c r="C17" s="38">
        <v>1362.74</v>
      </c>
      <c r="E17" s="5"/>
      <c r="F17" s="5"/>
      <c r="G17" s="5"/>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row>
    <row r="18" spans="1:252" ht="16.5" customHeight="1" x14ac:dyDescent="0.25">
      <c r="A18" s="32">
        <v>43685</v>
      </c>
      <c r="B18" s="35" t="s">
        <v>13</v>
      </c>
      <c r="C18" s="38">
        <v>50</v>
      </c>
      <c r="E18" s="5"/>
      <c r="F18" s="5"/>
      <c r="G18" s="5"/>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row>
    <row r="19" spans="1:252" ht="16.5" customHeight="1" x14ac:dyDescent="0.25">
      <c r="A19" s="32">
        <v>43685</v>
      </c>
      <c r="B19" s="35" t="s">
        <v>12</v>
      </c>
      <c r="C19" s="38">
        <v>800</v>
      </c>
      <c r="E19" s="5"/>
      <c r="F19" s="5"/>
      <c r="G19" s="5"/>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row>
    <row r="20" spans="1:252" ht="16.5" customHeight="1" x14ac:dyDescent="0.25">
      <c r="A20" s="32">
        <v>43686</v>
      </c>
      <c r="B20" s="35" t="s">
        <v>10</v>
      </c>
      <c r="C20" s="38">
        <v>1458</v>
      </c>
      <c r="E20" s="5"/>
      <c r="F20" s="5"/>
      <c r="G20" s="5"/>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row>
    <row r="21" spans="1:252" ht="16.5" customHeight="1" x14ac:dyDescent="0.25">
      <c r="A21" s="32">
        <v>43688</v>
      </c>
      <c r="B21" s="35" t="s">
        <v>41</v>
      </c>
      <c r="C21" s="38">
        <v>500</v>
      </c>
      <c r="E21" s="5"/>
      <c r="F21" s="5"/>
      <c r="G21" s="5"/>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row>
    <row r="22" spans="1:252" ht="16.5" customHeight="1" x14ac:dyDescent="0.25">
      <c r="A22" s="32">
        <v>43689</v>
      </c>
      <c r="B22" s="35" t="s">
        <v>10</v>
      </c>
      <c r="C22" s="38">
        <v>3354.37</v>
      </c>
      <c r="E22" s="5"/>
      <c r="F22" s="5"/>
      <c r="G22" s="5"/>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row>
    <row r="23" spans="1:252" ht="16.5" customHeight="1" x14ac:dyDescent="0.25">
      <c r="A23" s="32">
        <v>43689</v>
      </c>
      <c r="B23" s="35" t="s">
        <v>42</v>
      </c>
      <c r="C23" s="38">
        <v>10</v>
      </c>
      <c r="E23" s="5"/>
      <c r="F23" s="5"/>
      <c r="G23" s="5"/>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row>
    <row r="24" spans="1:252" ht="16.5" customHeight="1" x14ac:dyDescent="0.25">
      <c r="A24" s="32">
        <v>43689</v>
      </c>
      <c r="B24" s="35" t="s">
        <v>43</v>
      </c>
      <c r="C24" s="38">
        <v>100</v>
      </c>
      <c r="E24" s="5"/>
      <c r="F24" s="5"/>
      <c r="G24" s="5"/>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row>
    <row r="25" spans="1:252" ht="16.5" customHeight="1" x14ac:dyDescent="0.25">
      <c r="A25" s="32">
        <v>43690</v>
      </c>
      <c r="B25" s="35" t="s">
        <v>10</v>
      </c>
      <c r="C25" s="38">
        <v>680.4</v>
      </c>
      <c r="E25" s="5"/>
      <c r="F25" s="5"/>
      <c r="G25" s="5"/>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row>
    <row r="26" spans="1:252" ht="16.5" customHeight="1" x14ac:dyDescent="0.25">
      <c r="A26" s="32">
        <v>43691</v>
      </c>
      <c r="B26" s="35" t="s">
        <v>40</v>
      </c>
      <c r="C26" s="38">
        <v>1000</v>
      </c>
      <c r="E26" s="5"/>
      <c r="F26" s="5"/>
      <c r="G26" s="5"/>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row>
    <row r="27" spans="1:252" ht="16.5" customHeight="1" x14ac:dyDescent="0.25">
      <c r="A27" s="32">
        <v>43691</v>
      </c>
      <c r="B27" s="35" t="s">
        <v>10</v>
      </c>
      <c r="C27" s="38">
        <v>584.16999999999996</v>
      </c>
      <c r="E27" s="5"/>
      <c r="F27" s="5"/>
      <c r="G27" s="5"/>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row>
    <row r="28" spans="1:252" ht="16.5" customHeight="1" x14ac:dyDescent="0.25">
      <c r="A28" s="32">
        <v>43691</v>
      </c>
      <c r="B28" s="35" t="s">
        <v>28</v>
      </c>
      <c r="C28" s="38">
        <v>10000</v>
      </c>
      <c r="E28" s="5"/>
      <c r="F28" s="5"/>
      <c r="G28" s="5"/>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row>
    <row r="29" spans="1:252" ht="16.5" customHeight="1" x14ac:dyDescent="0.25">
      <c r="A29" s="32">
        <v>43692</v>
      </c>
      <c r="B29" s="35" t="s">
        <v>27</v>
      </c>
      <c r="C29" s="38">
        <v>100</v>
      </c>
      <c r="E29" s="5"/>
      <c r="F29" s="5"/>
      <c r="G29" s="5"/>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row>
    <row r="30" spans="1:252" ht="16.5" customHeight="1" x14ac:dyDescent="0.25">
      <c r="A30" s="32">
        <v>43692</v>
      </c>
      <c r="B30" s="35" t="s">
        <v>10</v>
      </c>
      <c r="C30" s="38">
        <v>4854.41</v>
      </c>
      <c r="E30" s="5"/>
      <c r="F30" s="5"/>
      <c r="G30" s="5"/>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row>
    <row r="31" spans="1:252" ht="16.5" customHeight="1" x14ac:dyDescent="0.25">
      <c r="A31" s="32">
        <v>43692</v>
      </c>
      <c r="B31" s="35" t="s">
        <v>29</v>
      </c>
      <c r="C31" s="38">
        <v>30000</v>
      </c>
      <c r="E31" s="5"/>
      <c r="F31" s="5"/>
      <c r="G31" s="5"/>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row>
    <row r="32" spans="1:252" ht="16.5" customHeight="1" x14ac:dyDescent="0.25">
      <c r="A32" s="32">
        <v>43693</v>
      </c>
      <c r="B32" s="35" t="s">
        <v>45</v>
      </c>
      <c r="C32" s="38">
        <v>2500</v>
      </c>
      <c r="E32" s="5"/>
      <c r="F32" s="5"/>
      <c r="G32" s="5"/>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row>
    <row r="33" spans="1:252" ht="16.5" customHeight="1" x14ac:dyDescent="0.25">
      <c r="A33" s="32">
        <v>43693</v>
      </c>
      <c r="B33" s="35" t="s">
        <v>10</v>
      </c>
      <c r="C33" s="38">
        <v>9070.7000000000007</v>
      </c>
      <c r="E33" s="5"/>
      <c r="F33" s="5"/>
      <c r="G33" s="5"/>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row>
    <row r="34" spans="1:252" ht="16.5" customHeight="1" x14ac:dyDescent="0.25">
      <c r="A34" s="32">
        <v>43695</v>
      </c>
      <c r="B34" s="35" t="s">
        <v>18</v>
      </c>
      <c r="C34" s="38">
        <v>50</v>
      </c>
      <c r="E34" s="5"/>
      <c r="F34" s="5"/>
      <c r="G34" s="5"/>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row>
    <row r="35" spans="1:252" ht="16.5" customHeight="1" x14ac:dyDescent="0.25">
      <c r="A35" s="32">
        <v>43696</v>
      </c>
      <c r="B35" s="35" t="s">
        <v>45</v>
      </c>
      <c r="C35" s="38">
        <v>400</v>
      </c>
      <c r="E35" s="5"/>
      <c r="F35" s="5"/>
      <c r="G35" s="5"/>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row>
    <row r="36" spans="1:252" ht="16.5" customHeight="1" x14ac:dyDescent="0.25">
      <c r="A36" s="32">
        <v>43696</v>
      </c>
      <c r="B36" s="35" t="s">
        <v>27</v>
      </c>
      <c r="C36" s="38">
        <v>300</v>
      </c>
      <c r="E36" s="5"/>
      <c r="F36" s="5"/>
      <c r="G36" s="5"/>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row>
    <row r="37" spans="1:252" ht="16.5" customHeight="1" x14ac:dyDescent="0.25">
      <c r="A37" s="32">
        <v>43696</v>
      </c>
      <c r="B37" s="35" t="s">
        <v>10</v>
      </c>
      <c r="C37" s="38">
        <v>18863.59</v>
      </c>
      <c r="E37" s="5"/>
      <c r="F37" s="5"/>
      <c r="G37" s="5"/>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row>
    <row r="38" spans="1:252" ht="16.5" customHeight="1" x14ac:dyDescent="0.25">
      <c r="A38" s="32">
        <v>43696</v>
      </c>
      <c r="B38" s="35" t="s">
        <v>30</v>
      </c>
      <c r="C38" s="38">
        <v>14625</v>
      </c>
      <c r="E38" s="5"/>
      <c r="F38" s="5"/>
      <c r="G38" s="5"/>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row>
    <row r="39" spans="1:252" ht="16.5" customHeight="1" x14ac:dyDescent="0.25">
      <c r="A39" s="32">
        <v>43697</v>
      </c>
      <c r="B39" s="35" t="s">
        <v>45</v>
      </c>
      <c r="C39" s="38">
        <v>3500</v>
      </c>
      <c r="E39" s="5"/>
      <c r="F39" s="5"/>
      <c r="G39" s="5"/>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row>
    <row r="40" spans="1:252" ht="16.5" customHeight="1" x14ac:dyDescent="0.25">
      <c r="A40" s="32">
        <v>43697</v>
      </c>
      <c r="B40" s="35" t="s">
        <v>10</v>
      </c>
      <c r="C40" s="38">
        <v>2042.17</v>
      </c>
      <c r="E40" s="5"/>
      <c r="F40" s="5"/>
      <c r="G40" s="5"/>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row>
    <row r="41" spans="1:252" ht="16.5" customHeight="1" x14ac:dyDescent="0.25">
      <c r="A41" s="32">
        <v>43698</v>
      </c>
      <c r="B41" s="35" t="s">
        <v>45</v>
      </c>
      <c r="C41" s="38">
        <v>300</v>
      </c>
      <c r="E41" s="5"/>
      <c r="F41" s="5"/>
      <c r="G41" s="5"/>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row>
    <row r="42" spans="1:252" ht="16.5" customHeight="1" x14ac:dyDescent="0.25">
      <c r="A42" s="32">
        <v>43698</v>
      </c>
      <c r="B42" s="35" t="s">
        <v>10</v>
      </c>
      <c r="C42" s="38">
        <v>1458</v>
      </c>
      <c r="E42" s="5"/>
      <c r="F42" s="5"/>
      <c r="G42" s="5"/>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row>
    <row r="43" spans="1:252" ht="16.5" customHeight="1" x14ac:dyDescent="0.25">
      <c r="A43" s="32">
        <v>43699</v>
      </c>
      <c r="B43" s="35" t="s">
        <v>10</v>
      </c>
      <c r="C43" s="38">
        <v>1652.4</v>
      </c>
      <c r="E43" s="5"/>
      <c r="F43" s="5"/>
      <c r="G43" s="5"/>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row>
    <row r="44" spans="1:252" ht="16.5" customHeight="1" x14ac:dyDescent="0.25">
      <c r="A44" s="32">
        <v>43700</v>
      </c>
      <c r="B44" s="35" t="s">
        <v>10</v>
      </c>
      <c r="C44" s="38">
        <v>486</v>
      </c>
      <c r="E44" s="5"/>
      <c r="F44" s="5"/>
      <c r="G44" s="5"/>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row>
    <row r="45" spans="1:252" ht="16.5" customHeight="1" x14ac:dyDescent="0.25">
      <c r="A45" s="32">
        <v>43703</v>
      </c>
      <c r="B45" s="35" t="s">
        <v>44</v>
      </c>
      <c r="C45" s="38">
        <v>100</v>
      </c>
      <c r="E45" s="5"/>
      <c r="F45" s="5"/>
      <c r="G45" s="5"/>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row>
    <row r="46" spans="1:252" ht="16.5" customHeight="1" x14ac:dyDescent="0.25">
      <c r="A46" s="32">
        <v>43703</v>
      </c>
      <c r="B46" s="35" t="s">
        <v>14</v>
      </c>
      <c r="C46" s="38">
        <v>200</v>
      </c>
      <c r="E46" s="5"/>
      <c r="F46" s="5"/>
      <c r="G46" s="5"/>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row>
    <row r="47" spans="1:252" ht="16.5" customHeight="1" x14ac:dyDescent="0.25">
      <c r="A47" s="32">
        <v>43703</v>
      </c>
      <c r="B47" s="35" t="s">
        <v>10</v>
      </c>
      <c r="C47" s="38">
        <v>9196.09</v>
      </c>
      <c r="E47" s="5"/>
      <c r="F47" s="5"/>
      <c r="G47" s="5"/>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row>
    <row r="48" spans="1:252" ht="16.5" customHeight="1" x14ac:dyDescent="0.25">
      <c r="A48" s="32">
        <v>43703</v>
      </c>
      <c r="B48" s="35" t="s">
        <v>31</v>
      </c>
      <c r="C48" s="38">
        <v>50000</v>
      </c>
      <c r="E48" s="5"/>
      <c r="F48" s="5"/>
      <c r="G48" s="5"/>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row>
    <row r="49" spans="1:252" ht="16.5" customHeight="1" x14ac:dyDescent="0.25">
      <c r="A49" s="32">
        <v>43704</v>
      </c>
      <c r="B49" s="35" t="s">
        <v>15</v>
      </c>
      <c r="C49" s="38">
        <v>60</v>
      </c>
      <c r="E49" s="5"/>
      <c r="F49" s="5"/>
      <c r="G49" s="5"/>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row>
    <row r="50" spans="1:252" ht="16.5" customHeight="1" x14ac:dyDescent="0.25">
      <c r="A50" s="32">
        <v>43704</v>
      </c>
      <c r="B50" s="35" t="s">
        <v>10</v>
      </c>
      <c r="C50" s="38">
        <v>583.20000000000005</v>
      </c>
      <c r="E50" s="5"/>
      <c r="F50" s="5"/>
      <c r="G50" s="5"/>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row>
    <row r="51" spans="1:252" ht="16.5" customHeight="1" x14ac:dyDescent="0.25">
      <c r="A51" s="32">
        <v>43705</v>
      </c>
      <c r="B51" s="35" t="s">
        <v>45</v>
      </c>
      <c r="C51" s="38">
        <v>500</v>
      </c>
      <c r="E51" s="5"/>
      <c r="F51" s="5"/>
      <c r="G51" s="5"/>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row>
    <row r="52" spans="1:252" ht="16.5" customHeight="1" x14ac:dyDescent="0.25">
      <c r="A52" s="32">
        <v>43705</v>
      </c>
      <c r="B52" s="35" t="s">
        <v>32</v>
      </c>
      <c r="C52" s="38">
        <v>5000</v>
      </c>
      <c r="E52" s="5"/>
      <c r="F52" s="5"/>
      <c r="G52" s="5"/>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row>
    <row r="53" spans="1:252" ht="16.5" customHeight="1" x14ac:dyDescent="0.25">
      <c r="A53" s="32">
        <v>43705</v>
      </c>
      <c r="B53" s="35" t="s">
        <v>10</v>
      </c>
      <c r="C53" s="38">
        <v>1312.2</v>
      </c>
      <c r="E53" s="5"/>
      <c r="F53" s="5"/>
      <c r="G53" s="5"/>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row>
    <row r="54" spans="1:252" ht="16.5" customHeight="1" x14ac:dyDescent="0.25">
      <c r="A54" s="32">
        <v>43705</v>
      </c>
      <c r="B54" s="35" t="s">
        <v>33</v>
      </c>
      <c r="C54" s="38">
        <v>50000</v>
      </c>
      <c r="E54" s="5"/>
      <c r="F54" s="5"/>
      <c r="G54" s="5"/>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row>
    <row r="55" spans="1:252" ht="16.5" customHeight="1" x14ac:dyDescent="0.25">
      <c r="A55" s="32">
        <v>43706</v>
      </c>
      <c r="B55" s="35" t="s">
        <v>46</v>
      </c>
      <c r="C55" s="38">
        <v>100</v>
      </c>
      <c r="E55" s="5"/>
      <c r="F55" s="5"/>
      <c r="G55" s="5"/>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row>
    <row r="56" spans="1:252" ht="16.5" customHeight="1" x14ac:dyDescent="0.25">
      <c r="A56" s="32">
        <v>43707</v>
      </c>
      <c r="B56" s="35" t="s">
        <v>47</v>
      </c>
      <c r="C56" s="38">
        <v>255</v>
      </c>
      <c r="E56" s="5"/>
      <c r="F56" s="5"/>
      <c r="G56" s="5"/>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row>
    <row r="57" spans="1:252" ht="16.5" customHeight="1" x14ac:dyDescent="0.25">
      <c r="A57" s="32">
        <v>43706</v>
      </c>
      <c r="B57" s="35" t="s">
        <v>27</v>
      </c>
      <c r="C57" s="38">
        <v>300</v>
      </c>
      <c r="E57" s="5"/>
      <c r="F57" s="5"/>
      <c r="G57" s="5"/>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row>
    <row r="58" spans="1:252" ht="16.5" customHeight="1" x14ac:dyDescent="0.25">
      <c r="A58" s="32">
        <v>43706</v>
      </c>
      <c r="B58" s="35" t="s">
        <v>10</v>
      </c>
      <c r="C58" s="38">
        <v>388.8</v>
      </c>
      <c r="E58" s="5"/>
      <c r="F58" s="5"/>
      <c r="G58" s="5"/>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row>
    <row r="59" spans="1:252" ht="16.5" customHeight="1" x14ac:dyDescent="0.25">
      <c r="A59" s="32">
        <v>43707</v>
      </c>
      <c r="B59" s="35" t="s">
        <v>10</v>
      </c>
      <c r="C59" s="38">
        <v>9873.57</v>
      </c>
      <c r="E59" s="5"/>
      <c r="F59" s="5"/>
      <c r="G59" s="5"/>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row>
    <row r="60" spans="1:252" ht="16.5" customHeight="1" x14ac:dyDescent="0.25">
      <c r="A60" s="32">
        <v>43707</v>
      </c>
      <c r="B60" s="35" t="s">
        <v>34</v>
      </c>
      <c r="C60" s="38">
        <v>20000</v>
      </c>
      <c r="E60" s="5"/>
      <c r="F60" s="5"/>
      <c r="G60" s="5"/>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row>
    <row r="61" spans="1:252" ht="16.5" customHeight="1" thickBot="1" x14ac:dyDescent="0.3">
      <c r="A61" s="32">
        <v>43708</v>
      </c>
      <c r="B61" s="35" t="s">
        <v>35</v>
      </c>
      <c r="C61" s="38">
        <v>500</v>
      </c>
      <c r="E61" s="5"/>
      <c r="F61" s="5"/>
      <c r="G61" s="5"/>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row>
    <row r="62" spans="1:252" ht="27.75" customHeight="1" thickBot="1" x14ac:dyDescent="0.3">
      <c r="A62" s="7"/>
      <c r="B62" s="37" t="s">
        <v>2</v>
      </c>
      <c r="C62" s="20">
        <f>SUM(C3:C61)</f>
        <v>380906.21000000008</v>
      </c>
      <c r="E62" s="8"/>
      <c r="F62" s="29"/>
      <c r="G62" s="8"/>
    </row>
    <row r="64" spans="1:252" ht="38.25" customHeight="1" x14ac:dyDescent="0.25">
      <c r="B64" s="48" t="s">
        <v>9</v>
      </c>
    </row>
    <row r="65" spans="1:252" ht="19.5" customHeight="1" x14ac:dyDescent="0.25">
      <c r="A65" s="54">
        <v>43682</v>
      </c>
      <c r="B65" s="55" t="s">
        <v>48</v>
      </c>
      <c r="C65" s="56" t="s">
        <v>49</v>
      </c>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row>
    <row r="66" spans="1:252" ht="19.5" customHeight="1" x14ac:dyDescent="0.25">
      <c r="A66" s="54">
        <v>43685</v>
      </c>
      <c r="B66" s="55" t="s">
        <v>52</v>
      </c>
      <c r="C66" s="56" t="s">
        <v>53</v>
      </c>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row>
    <row r="67" spans="1:252" ht="28.5" customHeight="1" x14ac:dyDescent="0.25">
      <c r="A67" s="54">
        <v>43686</v>
      </c>
      <c r="B67" s="55" t="s">
        <v>50</v>
      </c>
      <c r="C67" s="56" t="s">
        <v>51</v>
      </c>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row>
    <row r="68" spans="1:252" ht="27" customHeight="1" x14ac:dyDescent="0.25">
      <c r="A68" s="54">
        <v>43689</v>
      </c>
      <c r="B68" s="52" t="s">
        <v>54</v>
      </c>
      <c r="C68" s="56" t="s">
        <v>56</v>
      </c>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row>
    <row r="69" spans="1:252" ht="29.25" customHeight="1" x14ac:dyDescent="0.25">
      <c r="A69" s="54">
        <v>43689</v>
      </c>
      <c r="B69" s="52" t="s">
        <v>55</v>
      </c>
      <c r="C69" s="56" t="s">
        <v>19</v>
      </c>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row>
    <row r="70" spans="1:252" ht="27.75" customHeight="1" x14ac:dyDescent="0.25">
      <c r="A70" s="54">
        <v>43689</v>
      </c>
      <c r="B70" s="55" t="s">
        <v>57</v>
      </c>
      <c r="C70" s="56" t="s">
        <v>58</v>
      </c>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row>
    <row r="71" spans="1:252" ht="27.75" customHeight="1" x14ac:dyDescent="0.25">
      <c r="A71" s="54">
        <v>43690</v>
      </c>
      <c r="B71" s="55" t="s">
        <v>59</v>
      </c>
      <c r="C71" s="56" t="s">
        <v>60</v>
      </c>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row>
    <row r="72" spans="1:252" ht="27.75" customHeight="1" x14ac:dyDescent="0.25">
      <c r="A72" s="54">
        <v>43691</v>
      </c>
      <c r="B72" s="52" t="s">
        <v>61</v>
      </c>
      <c r="C72" s="56" t="s">
        <v>62</v>
      </c>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row>
    <row r="73" spans="1:252" ht="27.75" customHeight="1" x14ac:dyDescent="0.25">
      <c r="A73" s="54">
        <v>43691</v>
      </c>
      <c r="B73" s="52" t="s">
        <v>63</v>
      </c>
      <c r="C73" s="56" t="s">
        <v>64</v>
      </c>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
      <c r="HV73" s="8"/>
      <c r="HW73" s="8"/>
      <c r="HX73" s="8"/>
      <c r="HY73" s="8"/>
      <c r="HZ73" s="8"/>
      <c r="IA73" s="8"/>
      <c r="IB73" s="8"/>
      <c r="IC73" s="8"/>
      <c r="ID73" s="8"/>
      <c r="IE73" s="8"/>
      <c r="IF73" s="8"/>
      <c r="IG73" s="8"/>
      <c r="IH73" s="8"/>
      <c r="II73" s="8"/>
      <c r="IJ73" s="8"/>
      <c r="IK73" s="8"/>
      <c r="IL73" s="8"/>
      <c r="IM73" s="8"/>
      <c r="IN73" s="8"/>
      <c r="IO73" s="8"/>
      <c r="IP73" s="8"/>
      <c r="IQ73" s="8"/>
      <c r="IR73" s="8"/>
    </row>
    <row r="74" spans="1:252" ht="24.75" customHeight="1" x14ac:dyDescent="0.25">
      <c r="A74" s="54">
        <v>43691</v>
      </c>
      <c r="B74" s="52" t="s">
        <v>65</v>
      </c>
      <c r="C74" s="50" t="s">
        <v>21</v>
      </c>
    </row>
    <row r="75" spans="1:252" ht="24.75" customHeight="1" x14ac:dyDescent="0.25">
      <c r="A75" s="54">
        <v>43691</v>
      </c>
      <c r="B75" s="52" t="s">
        <v>66</v>
      </c>
      <c r="C75" s="50" t="s">
        <v>19</v>
      </c>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
      <c r="HV75" s="8"/>
      <c r="HW75" s="8"/>
      <c r="HX75" s="8"/>
      <c r="HY75" s="8"/>
      <c r="HZ75" s="8"/>
      <c r="IA75" s="8"/>
      <c r="IB75" s="8"/>
      <c r="IC75" s="8"/>
      <c r="ID75" s="8"/>
      <c r="IE75" s="8"/>
      <c r="IF75" s="8"/>
      <c r="IG75" s="8"/>
      <c r="IH75" s="8"/>
      <c r="II75" s="8"/>
      <c r="IJ75" s="8"/>
      <c r="IK75" s="8"/>
      <c r="IL75" s="8"/>
      <c r="IM75" s="8"/>
      <c r="IN75" s="8"/>
      <c r="IO75" s="8"/>
      <c r="IP75" s="8"/>
      <c r="IQ75" s="8"/>
      <c r="IR75" s="8"/>
    </row>
    <row r="76" spans="1:252" ht="33.75" customHeight="1" x14ac:dyDescent="0.25">
      <c r="A76" s="54">
        <v>43692</v>
      </c>
      <c r="B76" s="52" t="s">
        <v>68</v>
      </c>
      <c r="C76" s="50" t="s">
        <v>67</v>
      </c>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
      <c r="HV76" s="8"/>
      <c r="HW76" s="8"/>
      <c r="HX76" s="8"/>
      <c r="HY76" s="8"/>
      <c r="HZ76" s="8"/>
      <c r="IA76" s="8"/>
      <c r="IB76" s="8"/>
      <c r="IC76" s="8"/>
      <c r="ID76" s="8"/>
      <c r="IE76" s="8"/>
      <c r="IF76" s="8"/>
      <c r="IG76" s="8"/>
      <c r="IH76" s="8"/>
      <c r="II76" s="8"/>
      <c r="IJ76" s="8"/>
      <c r="IK76" s="8"/>
      <c r="IL76" s="8"/>
      <c r="IM76" s="8"/>
      <c r="IN76" s="8"/>
      <c r="IO76" s="8"/>
      <c r="IP76" s="8"/>
      <c r="IQ76" s="8"/>
      <c r="IR76" s="8"/>
    </row>
    <row r="77" spans="1:252" ht="24.75" customHeight="1" x14ac:dyDescent="0.25">
      <c r="A77" s="53">
        <v>43696</v>
      </c>
      <c r="B77" s="52" t="s">
        <v>70</v>
      </c>
      <c r="C77" s="50" t="s">
        <v>69</v>
      </c>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
      <c r="HV77" s="8"/>
      <c r="HW77" s="8"/>
      <c r="HX77" s="8"/>
      <c r="HY77" s="8"/>
      <c r="HZ77" s="8"/>
      <c r="IA77" s="8"/>
      <c r="IB77" s="8"/>
      <c r="IC77" s="8"/>
      <c r="ID77" s="8"/>
      <c r="IE77" s="8"/>
      <c r="IF77" s="8"/>
      <c r="IG77" s="8"/>
      <c r="IH77" s="8"/>
      <c r="II77" s="8"/>
      <c r="IJ77" s="8"/>
      <c r="IK77" s="8"/>
      <c r="IL77" s="8"/>
      <c r="IM77" s="8"/>
      <c r="IN77" s="8"/>
      <c r="IO77" s="8"/>
      <c r="IP77" s="8"/>
      <c r="IQ77" s="8"/>
      <c r="IR77" s="8"/>
    </row>
    <row r="78" spans="1:252" ht="24.75" customHeight="1" x14ac:dyDescent="0.25">
      <c r="A78" s="53">
        <v>43696</v>
      </c>
      <c r="B78" s="52" t="s">
        <v>71</v>
      </c>
      <c r="C78" s="50" t="s">
        <v>67</v>
      </c>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
      <c r="HV78" s="8"/>
      <c r="HW78" s="8"/>
      <c r="HX78" s="8"/>
      <c r="HY78" s="8"/>
      <c r="HZ78" s="8"/>
      <c r="IA78" s="8"/>
      <c r="IB78" s="8"/>
      <c r="IC78" s="8"/>
      <c r="ID78" s="8"/>
      <c r="IE78" s="8"/>
      <c r="IF78" s="8"/>
      <c r="IG78" s="8"/>
      <c r="IH78" s="8"/>
      <c r="II78" s="8"/>
      <c r="IJ78" s="8"/>
      <c r="IK78" s="8"/>
      <c r="IL78" s="8"/>
      <c r="IM78" s="8"/>
      <c r="IN78" s="8"/>
      <c r="IO78" s="8"/>
      <c r="IP78" s="8"/>
      <c r="IQ78" s="8"/>
      <c r="IR78" s="8"/>
    </row>
    <row r="79" spans="1:252" ht="24.75" customHeight="1" x14ac:dyDescent="0.25">
      <c r="A79" s="53">
        <v>43698</v>
      </c>
      <c r="B79" s="52" t="s">
        <v>73</v>
      </c>
      <c r="C79" s="50" t="s">
        <v>72</v>
      </c>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
      <c r="HV79" s="8"/>
      <c r="HW79" s="8"/>
      <c r="HX79" s="8"/>
      <c r="HY79" s="8"/>
      <c r="HZ79" s="8"/>
      <c r="IA79" s="8"/>
      <c r="IB79" s="8"/>
      <c r="IC79" s="8"/>
      <c r="ID79" s="8"/>
      <c r="IE79" s="8"/>
      <c r="IF79" s="8"/>
      <c r="IG79" s="8"/>
      <c r="IH79" s="8"/>
      <c r="II79" s="8"/>
      <c r="IJ79" s="8"/>
      <c r="IK79" s="8"/>
      <c r="IL79" s="8"/>
      <c r="IM79" s="8"/>
      <c r="IN79" s="8"/>
      <c r="IO79" s="8"/>
      <c r="IP79" s="8"/>
      <c r="IQ79" s="8"/>
      <c r="IR79" s="8"/>
    </row>
    <row r="80" spans="1:252" ht="24.75" customHeight="1" x14ac:dyDescent="0.25">
      <c r="A80" s="53">
        <v>43699</v>
      </c>
      <c r="B80" s="52" t="s">
        <v>74</v>
      </c>
      <c r="C80" s="50" t="s">
        <v>75</v>
      </c>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
      <c r="HV80" s="8"/>
      <c r="HW80" s="8"/>
      <c r="HX80" s="8"/>
      <c r="HY80" s="8"/>
      <c r="HZ80" s="8"/>
      <c r="IA80" s="8"/>
      <c r="IB80" s="8"/>
      <c r="IC80" s="8"/>
      <c r="ID80" s="8"/>
      <c r="IE80" s="8"/>
      <c r="IF80" s="8"/>
      <c r="IG80" s="8"/>
      <c r="IH80" s="8"/>
      <c r="II80" s="8"/>
      <c r="IJ80" s="8"/>
      <c r="IK80" s="8"/>
      <c r="IL80" s="8"/>
      <c r="IM80" s="8"/>
      <c r="IN80" s="8"/>
      <c r="IO80" s="8"/>
      <c r="IP80" s="8"/>
      <c r="IQ80" s="8"/>
      <c r="IR80" s="8"/>
    </row>
    <row r="81" spans="1:252" ht="24.75" customHeight="1" x14ac:dyDescent="0.25">
      <c r="A81" s="53">
        <v>43699</v>
      </c>
      <c r="B81" s="52" t="s">
        <v>76</v>
      </c>
      <c r="C81" s="50" t="s">
        <v>51</v>
      </c>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
      <c r="HV81" s="8"/>
      <c r="HW81" s="8"/>
      <c r="HX81" s="8"/>
      <c r="HY81" s="8"/>
      <c r="HZ81" s="8"/>
      <c r="IA81" s="8"/>
      <c r="IB81" s="8"/>
      <c r="IC81" s="8"/>
      <c r="ID81" s="8"/>
      <c r="IE81" s="8"/>
      <c r="IF81" s="8"/>
      <c r="IG81" s="8"/>
      <c r="IH81" s="8"/>
      <c r="II81" s="8"/>
      <c r="IJ81" s="8"/>
      <c r="IK81" s="8"/>
      <c r="IL81" s="8"/>
      <c r="IM81" s="8"/>
      <c r="IN81" s="8"/>
      <c r="IO81" s="8"/>
      <c r="IP81" s="8"/>
      <c r="IQ81" s="8"/>
      <c r="IR81" s="8"/>
    </row>
    <row r="82" spans="1:252" ht="24.75" customHeight="1" x14ac:dyDescent="0.25">
      <c r="A82" s="53">
        <v>43699</v>
      </c>
      <c r="B82" s="52" t="s">
        <v>77</v>
      </c>
      <c r="C82" s="50" t="s">
        <v>19</v>
      </c>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
      <c r="HV82" s="8"/>
      <c r="HW82" s="8"/>
      <c r="HX82" s="8"/>
      <c r="HY82" s="8"/>
      <c r="HZ82" s="8"/>
      <c r="IA82" s="8"/>
      <c r="IB82" s="8"/>
      <c r="IC82" s="8"/>
      <c r="ID82" s="8"/>
      <c r="IE82" s="8"/>
      <c r="IF82" s="8"/>
      <c r="IG82" s="8"/>
      <c r="IH82" s="8"/>
      <c r="II82" s="8"/>
      <c r="IJ82" s="8"/>
      <c r="IK82" s="8"/>
      <c r="IL82" s="8"/>
      <c r="IM82" s="8"/>
      <c r="IN82" s="8"/>
      <c r="IO82" s="8"/>
      <c r="IP82" s="8"/>
      <c r="IQ82" s="8"/>
      <c r="IR82" s="8"/>
    </row>
    <row r="83" spans="1:252" ht="24.75" customHeight="1" x14ac:dyDescent="0.25">
      <c r="A83" s="53">
        <v>43700</v>
      </c>
      <c r="B83" s="55" t="s">
        <v>78</v>
      </c>
      <c r="C83" s="50" t="s">
        <v>79</v>
      </c>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
      <c r="HV83" s="8"/>
      <c r="HW83" s="8"/>
      <c r="HX83" s="8"/>
      <c r="HY83" s="8"/>
      <c r="HZ83" s="8"/>
      <c r="IA83" s="8"/>
      <c r="IB83" s="8"/>
      <c r="IC83" s="8"/>
      <c r="ID83" s="8"/>
      <c r="IE83" s="8"/>
      <c r="IF83" s="8"/>
      <c r="IG83" s="8"/>
      <c r="IH83" s="8"/>
      <c r="II83" s="8"/>
      <c r="IJ83" s="8"/>
      <c r="IK83" s="8"/>
      <c r="IL83" s="8"/>
      <c r="IM83" s="8"/>
      <c r="IN83" s="8"/>
      <c r="IO83" s="8"/>
      <c r="IP83" s="8"/>
      <c r="IQ83" s="8"/>
      <c r="IR83" s="8"/>
    </row>
    <row r="84" spans="1:252" ht="24.75" customHeight="1" x14ac:dyDescent="0.25">
      <c r="A84" s="53">
        <v>43701</v>
      </c>
      <c r="B84" s="55" t="s">
        <v>80</v>
      </c>
      <c r="C84" s="50" t="s">
        <v>81</v>
      </c>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
      <c r="HV84" s="8"/>
      <c r="HW84" s="8"/>
      <c r="HX84" s="8"/>
      <c r="HY84" s="8"/>
      <c r="HZ84" s="8"/>
      <c r="IA84" s="8"/>
      <c r="IB84" s="8"/>
      <c r="IC84" s="8"/>
      <c r="ID84" s="8"/>
      <c r="IE84" s="8"/>
      <c r="IF84" s="8"/>
      <c r="IG84" s="8"/>
      <c r="IH84" s="8"/>
      <c r="II84" s="8"/>
      <c r="IJ84" s="8"/>
      <c r="IK84" s="8"/>
      <c r="IL84" s="8"/>
      <c r="IM84" s="8"/>
      <c r="IN84" s="8"/>
      <c r="IO84" s="8"/>
      <c r="IP84" s="8"/>
      <c r="IQ84" s="8"/>
      <c r="IR84" s="8"/>
    </row>
    <row r="85" spans="1:252" ht="24.75" customHeight="1" x14ac:dyDescent="0.25">
      <c r="A85" s="53">
        <v>43701</v>
      </c>
      <c r="B85" s="55" t="s">
        <v>82</v>
      </c>
      <c r="C85" s="50" t="s">
        <v>20</v>
      </c>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
      <c r="HV85" s="8"/>
      <c r="HW85" s="8"/>
      <c r="HX85" s="8"/>
      <c r="HY85" s="8"/>
      <c r="HZ85" s="8"/>
      <c r="IA85" s="8"/>
      <c r="IB85" s="8"/>
      <c r="IC85" s="8"/>
      <c r="ID85" s="8"/>
      <c r="IE85" s="8"/>
      <c r="IF85" s="8"/>
      <c r="IG85" s="8"/>
      <c r="IH85" s="8"/>
      <c r="II85" s="8"/>
      <c r="IJ85" s="8"/>
      <c r="IK85" s="8"/>
      <c r="IL85" s="8"/>
      <c r="IM85" s="8"/>
      <c r="IN85" s="8"/>
      <c r="IO85" s="8"/>
      <c r="IP85" s="8"/>
      <c r="IQ85" s="8"/>
      <c r="IR85" s="8"/>
    </row>
    <row r="86" spans="1:252" ht="24.75" customHeight="1" x14ac:dyDescent="0.25">
      <c r="A86" s="53">
        <v>43703</v>
      </c>
      <c r="B86" s="55" t="s">
        <v>83</v>
      </c>
      <c r="C86" s="50" t="s">
        <v>84</v>
      </c>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row>
    <row r="87" spans="1:252" ht="24.75" customHeight="1" x14ac:dyDescent="0.25">
      <c r="A87" s="53">
        <v>43703</v>
      </c>
      <c r="B87" s="55" t="s">
        <v>85</v>
      </c>
      <c r="C87" s="50" t="s">
        <v>86</v>
      </c>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row>
    <row r="88" spans="1:252" ht="24.75" customHeight="1" x14ac:dyDescent="0.25">
      <c r="A88" s="53">
        <v>43704</v>
      </c>
      <c r="B88" s="52" t="s">
        <v>87</v>
      </c>
      <c r="C88" s="50" t="s">
        <v>72</v>
      </c>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row>
    <row r="89" spans="1:252" ht="24.75" customHeight="1" x14ac:dyDescent="0.25">
      <c r="A89" s="53">
        <v>43704</v>
      </c>
      <c r="B89" s="52" t="s">
        <v>88</v>
      </c>
      <c r="C89" s="50" t="s">
        <v>89</v>
      </c>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row>
    <row r="90" spans="1:252" ht="24.75" customHeight="1" x14ac:dyDescent="0.25">
      <c r="A90" s="53">
        <v>43704</v>
      </c>
      <c r="B90" s="52" t="s">
        <v>90</v>
      </c>
      <c r="C90" s="50" t="s">
        <v>91</v>
      </c>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row>
    <row r="91" spans="1:252" ht="24.75" customHeight="1" x14ac:dyDescent="0.25">
      <c r="A91" s="53">
        <v>43706</v>
      </c>
      <c r="B91" s="52" t="s">
        <v>92</v>
      </c>
      <c r="C91" s="50" t="s">
        <v>22</v>
      </c>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row>
    <row r="92" spans="1:252" ht="24.75" customHeight="1" x14ac:dyDescent="0.25">
      <c r="A92" s="53">
        <v>43706</v>
      </c>
      <c r="B92" s="52" t="s">
        <v>93</v>
      </c>
      <c r="C92" s="50" t="s">
        <v>21</v>
      </c>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row>
    <row r="93" spans="1:252" ht="24.75" customHeight="1" x14ac:dyDescent="0.25">
      <c r="A93" s="53">
        <v>43706</v>
      </c>
      <c r="B93" s="52" t="s">
        <v>94</v>
      </c>
      <c r="C93" s="50" t="s">
        <v>19</v>
      </c>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row>
    <row r="94" spans="1:252" ht="24.75" customHeight="1" x14ac:dyDescent="0.25">
      <c r="A94" s="53">
        <v>43706</v>
      </c>
      <c r="B94" s="52" t="s">
        <v>95</v>
      </c>
      <c r="C94" s="50" t="s">
        <v>67</v>
      </c>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row>
    <row r="95" spans="1:252" ht="24.75" customHeight="1" x14ac:dyDescent="0.25">
      <c r="A95" s="53">
        <v>43707</v>
      </c>
      <c r="B95" s="52" t="s">
        <v>96</v>
      </c>
      <c r="C95" s="50" t="s">
        <v>60</v>
      </c>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row>
  </sheetData>
  <autoFilter ref="A2:IR62"/>
  <mergeCells count="1">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Ольга Валентиновна - Старший бухгалтер Владивосток Пиво</dc:creator>
  <cp:lastModifiedBy>Admin</cp:lastModifiedBy>
  <dcterms:created xsi:type="dcterms:W3CDTF">2006-09-27T17:33:49Z</dcterms:created>
  <dcterms:modified xsi:type="dcterms:W3CDTF">2019-09-14T13:34:05Z</dcterms:modified>
</cp:coreProperties>
</file>